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гороб" sheetId="1" r:id="rId4"/>
    <sheet state="visible" name="Самгород" sheetId="2" r:id="rId5"/>
    <sheet state="visible" name="№2 (3)" sheetId="3" r:id="rId6"/>
    <sheet state="visible" name="оріх (2)" sheetId="4" r:id="rId7"/>
    <sheet state="visible" name="ДЮСШ" sheetId="5" r:id="rId8"/>
  </sheets>
  <definedNames/>
  <calcPr/>
  <extLst>
    <ext uri="GoogleSheetsCustomDataVersion2">
      <go:sheetsCustomData xmlns:go="http://customooxmlschemas.google.com/" r:id="rId9" roundtripDataChecksum="iXVOhgNWJSvxef4qq3FtxnQj7tImrXhxnWV2Bxwnkcw="/>
    </ext>
  </extLst>
</workbook>
</file>

<file path=xl/sharedStrings.xml><?xml version="1.0" encoding="utf-8"?>
<sst xmlns="http://schemas.openxmlformats.org/spreadsheetml/2006/main" count="272" uniqueCount="105">
  <si>
    <t>Додаток 3</t>
  </si>
  <si>
    <t xml:space="preserve">ПОГОДЖЕНО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    від 27.06.2023р. № 11-35-VІІІ                                                                   Сквирська міська голова                                                                </t>
  </si>
  <si>
    <t xml:space="preserve">                  ЗАТВЕРДЖУЮ
штат у кількості 17 ставки з місячним                     фондом  заробітної плати 90467,55грн.                                      (Дев`яносто тис.чотириста шістдесят сім  грн. 55 коп.)
                                </t>
  </si>
  <si>
    <t>В.ЛЕВІЦЬКА</t>
  </si>
  <si>
    <t xml:space="preserve">                                           Начальниця відділу освіти    С.РИЧЕНКО</t>
  </si>
  <si>
    <t>Штатний розпис</t>
  </si>
  <si>
    <t>станом на 01.07.2023р.</t>
  </si>
  <si>
    <t>Горобіївський навчально-виховний комплекс "заклад  загальної середньої освіти І-ІІІст.-заклад дошкільної освіти" Сквирської міської ради Київської області</t>
  </si>
  <si>
    <t>№ п/п</t>
  </si>
  <si>
    <t>Назва посади</t>
  </si>
  <si>
    <t>Кількість штатних одиниць</t>
  </si>
  <si>
    <t>Посадовий оклад (грн.)</t>
  </si>
  <si>
    <t>Посадовий оклад з підвищенням  10% (грн.)</t>
  </si>
  <si>
    <t>Фонд заробітної плати на місяць (грн.)</t>
  </si>
  <si>
    <t>Тарифний розряд</t>
  </si>
  <si>
    <t xml:space="preserve">Директор </t>
  </si>
  <si>
    <t>15</t>
  </si>
  <si>
    <t>Заступник директора з навчальної  роботи</t>
  </si>
  <si>
    <t>15(-5%)</t>
  </si>
  <si>
    <t>Заступник директора  навчально-виховної роботи</t>
  </si>
  <si>
    <t xml:space="preserve">Керівник гуртка </t>
  </si>
  <si>
    <t>9-12</t>
  </si>
  <si>
    <t>Вихователь групи продовженого дня</t>
  </si>
  <si>
    <t>10-14</t>
  </si>
  <si>
    <t>Практичний психолог</t>
  </si>
  <si>
    <t>Педагог-організатор</t>
  </si>
  <si>
    <t xml:space="preserve">Педагог соціальний </t>
  </si>
  <si>
    <t xml:space="preserve">Вихователь </t>
  </si>
  <si>
    <t xml:space="preserve">Керівник музичний </t>
  </si>
  <si>
    <t xml:space="preserve">Робітник з комплексного обслуговування  й ремонту будинків </t>
  </si>
  <si>
    <t>2-5</t>
  </si>
  <si>
    <t>Сестра медична</t>
  </si>
  <si>
    <t>6-9</t>
  </si>
  <si>
    <t>Кухар</t>
  </si>
  <si>
    <t>2-6</t>
  </si>
  <si>
    <t>Підсобний робітник</t>
  </si>
  <si>
    <t>1</t>
  </si>
  <si>
    <t>Сторож</t>
  </si>
  <si>
    <t xml:space="preserve">Прибиральник службових приміщень </t>
  </si>
  <si>
    <t xml:space="preserve">Завідувач господарства </t>
  </si>
  <si>
    <t>7-8</t>
  </si>
  <si>
    <t xml:space="preserve">Бібліотекар </t>
  </si>
  <si>
    <t>8-12</t>
  </si>
  <si>
    <t>Секретар- друкарка</t>
  </si>
  <si>
    <t>5</t>
  </si>
  <si>
    <t>Помічник вихователя</t>
  </si>
  <si>
    <t>5-6</t>
  </si>
  <si>
    <t>Всього</t>
  </si>
  <si>
    <t>Г.ГАВРОНСЬКА</t>
  </si>
  <si>
    <t xml:space="preserve">Головний економіст </t>
  </si>
  <si>
    <t>Г.ПОЛІЩУК</t>
  </si>
  <si>
    <t>Погоджено Голова профспілкового комітету</t>
  </si>
  <si>
    <t>Додаток  5</t>
  </si>
  <si>
    <t>ЗАТВЕРДЖУЮ
штат у кількості 22,72 ставки з місячним фондом  заробітної плати 122399,04 грн.                          ( Сто двадцять  дві тис. тис.триста дев`яносто дев`ять грн. 04 коп.)
Начальниця відділу  освіти</t>
  </si>
  <si>
    <t>С.РИЧЕНКО</t>
  </si>
  <si>
    <t>станом на 01.09.2023р.</t>
  </si>
  <si>
    <t>Самгородоцький навчально-виховний комлекс" заклад загальної   середньої освіти І-ІІІст -заклад  дошкільної освіти" Сквирської міської ради Київської області</t>
  </si>
  <si>
    <t>Посадовий оклад з підвищенням 10% (грн.)</t>
  </si>
  <si>
    <t>Заступник директора з навчальної роботи</t>
  </si>
  <si>
    <t>Заступник директора з  навчально-виховної роботи</t>
  </si>
  <si>
    <t xml:space="preserve">Асистент вчителя </t>
  </si>
  <si>
    <t>10-12</t>
  </si>
  <si>
    <t xml:space="preserve">Підсобний робітник </t>
  </si>
  <si>
    <t>Бібліотекар</t>
  </si>
  <si>
    <t xml:space="preserve">Завідувач  господарства </t>
  </si>
  <si>
    <t>Машиніст(кочегар) котельні   *</t>
  </si>
  <si>
    <t>*</t>
  </si>
  <si>
    <t>Посади введені на опалювальний період</t>
  </si>
  <si>
    <t>Н.ДЯЧУК</t>
  </si>
  <si>
    <t>Додаток 12</t>
  </si>
  <si>
    <t xml:space="preserve">ЗАТВЕРДЖУЮ
штат у кількості 48,75 ставки з місячним фондом  заробітної плати  260743,85  грн.                            ( Двісті шістдесят тис.сімсот сорок три  грн.85 коп.)
Начальниця  відділу освіти </t>
  </si>
  <si>
    <t>Сквирський академічний ліцей №2 Сквирської міської ради Київської області</t>
  </si>
  <si>
    <t>Посадовий оклад з підвищенням 10%(грн.)</t>
  </si>
  <si>
    <t>17</t>
  </si>
  <si>
    <t>Заступник директора з навчально-виховної роботи.</t>
  </si>
  <si>
    <t>17(-5%)</t>
  </si>
  <si>
    <t>Заступник директора з виховної роботи.</t>
  </si>
  <si>
    <t>Секретар-друкарка</t>
  </si>
  <si>
    <t xml:space="preserve">Вчитель -дефектолог </t>
  </si>
  <si>
    <t>Завідувач бібліотеки</t>
  </si>
  <si>
    <t>Вихователь   групи продовженого дня</t>
  </si>
  <si>
    <t>Двірник</t>
  </si>
  <si>
    <t xml:space="preserve">Сторож </t>
  </si>
  <si>
    <t>Охоронець</t>
  </si>
  <si>
    <t xml:space="preserve">Електромонтер з ремонту та обслуговування  електроустаткування </t>
  </si>
  <si>
    <t xml:space="preserve">Лаборант </t>
  </si>
  <si>
    <t xml:space="preserve"> </t>
  </si>
  <si>
    <t>Оріховецька філія   Сквирського  акдемічного ліцею №2  Сквирської  міської ради Київської області</t>
  </si>
  <si>
    <t>Посадовий оклад з підвищенням10% (грн.)</t>
  </si>
  <si>
    <t>Завідувач філії опорної школи</t>
  </si>
  <si>
    <t>Заступник завідувача філії з   навчально-виховної роботи в опорній школі</t>
  </si>
  <si>
    <t>Машиніст ( кочегар) котельні          *</t>
  </si>
  <si>
    <t>Директор</t>
  </si>
  <si>
    <t>В.МАЛИНОВСЬКА</t>
  </si>
  <si>
    <t>Додаток  20</t>
  </si>
  <si>
    <t>ЗАТВЕРДЖУЮ
штат у кількості 9,5 ставки з місячним     фондом заробітної плати 47998,50 грн.                                                                                               ( Сорок сім тис.дев`ятсот дев`яносто вісім  грн.50коп.)
Начальниця  відділу  освіти</t>
  </si>
  <si>
    <t>Сквирська  дитячо-юнацька спортивна школа  ім.Воропая П.М. Сквирської міської ради  Київської області</t>
  </si>
  <si>
    <t>Посадовий оклад з підвищенням (грн.)</t>
  </si>
  <si>
    <t>Заступник директора</t>
  </si>
  <si>
    <t xml:space="preserve">Робітник з комплексного обслуговування й ремонту   будинків </t>
  </si>
  <si>
    <t>1-2</t>
  </si>
  <si>
    <t xml:space="preserve">Сестра медична </t>
  </si>
  <si>
    <t xml:space="preserve">Секретар-друкарка  </t>
  </si>
  <si>
    <t>О.ПОЛЬГУН</t>
  </si>
  <si>
    <t>Уповноважений колективу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</si>
</sst>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5">
    <font>
      <sz val="11.0"/>
      <color theme="1"/>
      <name val="Calibri"/>
      <scheme val="minor"/>
    </font>
    <font>
      <sz val="12.0"/>
      <color theme="1"/>
      <name val="Times New Roman"/>
    </font>
    <font>
      <b/>
      <sz val="12.0"/>
      <color theme="1"/>
      <name val="Times New Roman"/>
    </font>
    <font/>
    <font>
      <sz val="11.0"/>
      <color theme="1"/>
      <name val="Times New Roman"/>
    </font>
  </fonts>
  <fills count="2">
    <fill>
      <patternFill patternType="none"/>
    </fill>
    <fill>
      <patternFill patternType="lightGray"/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4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right" shrinkToFit="0" wrapText="1"/>
    </xf>
    <xf borderId="0" fillId="0" fontId="1" numFmtId="0" xfId="0" applyAlignment="1" applyFont="1">
      <alignment horizontal="left" readingOrder="0" shrinkToFit="0" vertical="top" wrapText="1"/>
    </xf>
    <xf borderId="0" fillId="0" fontId="1" numFmtId="0" xfId="0" applyAlignment="1" applyFont="1">
      <alignment horizontal="right" shrinkToFit="0" vertical="center" wrapText="1"/>
    </xf>
    <xf borderId="0" fillId="0" fontId="1" numFmtId="0" xfId="0" applyAlignment="1" applyFont="1">
      <alignment horizontal="right"/>
    </xf>
    <xf borderId="0" fillId="0" fontId="2" numFmtId="0" xfId="0" applyAlignment="1" applyFont="1">
      <alignment horizontal="center"/>
    </xf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left"/>
    </xf>
    <xf borderId="0" fillId="0" fontId="1" numFmtId="0" xfId="0" applyAlignment="1" applyFont="1">
      <alignment shrinkToFit="0" vertical="center" wrapText="1"/>
    </xf>
    <xf borderId="0" fillId="0" fontId="2" numFmtId="0" xfId="0" applyAlignment="1" applyFont="1">
      <alignment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0" fillId="0" fontId="2" numFmtId="0" xfId="0" applyFont="1"/>
    <xf borderId="0" fillId="0" fontId="1" numFmtId="0" xfId="0" applyAlignment="1" applyFont="1">
      <alignment horizontal="center" shrinkToFit="0" vertical="center" wrapText="1"/>
    </xf>
    <xf borderId="1" fillId="0" fontId="1" numFmtId="0" xfId="0" applyAlignment="1" applyBorder="1" applyFont="1">
      <alignment horizontal="center" shrinkToFit="0" vertical="center" wrapText="1"/>
    </xf>
    <xf borderId="1" fillId="0" fontId="1" numFmtId="0" xfId="0" applyAlignment="1" applyBorder="1" applyFont="1">
      <alignment horizontal="left" shrinkToFit="0" vertical="center" wrapText="1"/>
    </xf>
    <xf borderId="1" fillId="0" fontId="1" numFmtId="1" xfId="0" applyAlignment="1" applyBorder="1" applyFont="1" applyNumberFormat="1">
      <alignment horizontal="center" shrinkToFit="0" vertical="center" wrapText="1"/>
    </xf>
    <xf borderId="1" fillId="0" fontId="1" numFmtId="2" xfId="0" applyAlignment="1" applyBorder="1" applyFont="1" applyNumberFormat="1">
      <alignment horizontal="center" shrinkToFit="0" vertical="center" wrapText="1"/>
    </xf>
    <xf borderId="1" fillId="0" fontId="1" numFmtId="49" xfId="0" applyAlignment="1" applyBorder="1" applyFont="1" applyNumberFormat="1">
      <alignment horizontal="center" shrinkToFit="0" vertical="center" wrapText="1"/>
    </xf>
    <xf borderId="0" fillId="0" fontId="1" numFmtId="1" xfId="0" applyAlignment="1" applyFont="1" applyNumberFormat="1">
      <alignment horizontal="center" shrinkToFit="0" vertical="center" wrapText="1"/>
    </xf>
    <xf borderId="1" fillId="0" fontId="1" numFmtId="164" xfId="0" applyAlignment="1" applyBorder="1" applyFont="1" applyNumberFormat="1">
      <alignment horizontal="center" shrinkToFit="0" vertical="center" wrapText="1"/>
    </xf>
    <xf borderId="0" fillId="0" fontId="1" numFmtId="1" xfId="0" applyAlignment="1" applyFont="1" applyNumberFormat="1">
      <alignment shrinkToFit="0" vertical="center" wrapText="1"/>
    </xf>
    <xf borderId="0" fillId="0" fontId="1" numFmtId="0" xfId="0" applyAlignment="1" applyFont="1">
      <alignment horizontal="left" vertical="center"/>
    </xf>
    <xf borderId="0" fillId="0" fontId="2" numFmtId="1" xfId="0" applyAlignment="1" applyFont="1" applyNumberFormat="1">
      <alignment shrinkToFit="0" vertical="center" wrapText="1"/>
    </xf>
    <xf borderId="0" fillId="0" fontId="2" numFmtId="0" xfId="0" applyAlignment="1" applyFont="1">
      <alignment horizontal="left" vertical="center"/>
    </xf>
    <xf borderId="2" fillId="0" fontId="2" numFmtId="0" xfId="0" applyAlignment="1" applyBorder="1" applyFont="1">
      <alignment horizontal="center" shrinkToFit="0" vertical="center" wrapText="1"/>
    </xf>
    <xf borderId="3" fillId="0" fontId="3" numFmtId="0" xfId="0" applyBorder="1" applyFont="1"/>
    <xf borderId="1" fillId="0" fontId="2" numFmtId="1" xfId="0" applyAlignment="1" applyBorder="1" applyFont="1" applyNumberFormat="1">
      <alignment horizontal="center" shrinkToFit="0" vertical="center" wrapText="1"/>
    </xf>
    <xf borderId="1" fillId="0" fontId="2" numFmtId="2" xfId="0" applyAlignment="1" applyBorder="1" applyFont="1" applyNumberFormat="1">
      <alignment horizontal="center" shrinkToFit="0" vertical="center" wrapText="1"/>
    </xf>
    <xf borderId="1" fillId="0" fontId="2" numFmtId="49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shrinkToFit="0" vertical="top" wrapText="1"/>
    </xf>
    <xf borderId="0" fillId="0" fontId="2" numFmtId="0" xfId="0" applyAlignment="1" applyFont="1">
      <alignment horizontal="left" shrinkToFit="0" vertical="center" wrapText="1"/>
    </xf>
    <xf borderId="4" fillId="0" fontId="1" numFmtId="0" xfId="0" applyAlignment="1" applyBorder="1" applyFont="1">
      <alignment horizontal="left" shrinkToFit="0" vertical="center" wrapText="1"/>
    </xf>
    <xf borderId="4" fillId="0" fontId="3" numFmtId="0" xfId="0" applyBorder="1" applyFont="1"/>
    <xf borderId="4" fillId="0" fontId="1" numFmtId="0" xfId="0" applyAlignment="1" applyBorder="1" applyFont="1">
      <alignment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2" numFmtId="1" xfId="0" applyAlignment="1" applyFont="1" applyNumberFormat="1">
      <alignment horizontal="center" shrinkToFit="0" vertical="center" wrapText="1"/>
    </xf>
    <xf borderId="0" fillId="0" fontId="4" numFmtId="0" xfId="0" applyAlignment="1" applyFont="1">
      <alignment vertical="center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left" shrinkToFit="0" vertical="top" wrapText="1"/>
    </xf>
    <xf borderId="1" fillId="0" fontId="1" numFmtId="2" xfId="0" applyAlignment="1" applyBorder="1" applyFont="1" applyNumberFormat="1">
      <alignment shrinkToFit="0" vertical="center" wrapText="1"/>
    </xf>
    <xf borderId="0" fillId="0" fontId="1" numFmtId="2" xfId="0" applyAlignment="1" applyFont="1" applyNumberFormat="1">
      <alignment shrinkToFit="0" vertical="center" wrapText="1"/>
    </xf>
    <xf borderId="0" fillId="0" fontId="1" numFmtId="0" xfId="0" applyAlignment="1" applyFont="1">
      <alignment horizontal="right" shrinkToFit="0" vertical="top" wrapText="1"/>
    </xf>
    <xf borderId="3" fillId="0" fontId="1" numFmtId="0" xfId="0" applyAlignment="1" applyBorder="1" applyFont="1">
      <alignment horizontal="left" shrinkToFit="0" vertical="center" wrapText="1"/>
    </xf>
    <xf borderId="1" fillId="0" fontId="2" numFmtId="164" xfId="0" applyAlignment="1" applyBorder="1" applyFont="1" applyNumberForma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43"/>
    <col customWidth="1" min="2" max="2" width="8.57"/>
    <col customWidth="1" min="3" max="3" width="44.71"/>
    <col customWidth="1" min="4" max="5" width="13.71"/>
    <col customWidth="1" min="6" max="6" width="14.86"/>
    <col customWidth="1" min="7" max="8" width="13.71"/>
    <col customWidth="1" min="9" max="9" width="13.29"/>
    <col customWidth="1" min="10" max="26" width="8.71"/>
  </cols>
  <sheetData>
    <row r="1" ht="10.5" customHeight="1">
      <c r="A1" s="1"/>
      <c r="B1" s="2"/>
      <c r="C1" s="2"/>
      <c r="D1" s="1"/>
      <c r="E1" s="1"/>
      <c r="F1" s="3"/>
      <c r="G1" s="1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75" customHeight="1">
      <c r="A2" s="1"/>
      <c r="B2" s="2"/>
      <c r="C2" s="2"/>
      <c r="D2" s="1"/>
      <c r="E2" s="1"/>
      <c r="F2" s="4" t="s">
        <v>0</v>
      </c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90.0" customHeight="1">
      <c r="A3" s="1"/>
      <c r="B3" s="5" t="s">
        <v>1</v>
      </c>
      <c r="D3" s="1"/>
      <c r="E3" s="1"/>
      <c r="F3" s="6" t="s">
        <v>2</v>
      </c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0" customHeight="1">
      <c r="A4" s="1"/>
      <c r="B4" s="7" t="s">
        <v>3</v>
      </c>
      <c r="D4" s="1"/>
      <c r="E4" s="1"/>
      <c r="F4" s="7" t="s">
        <v>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75" customHeight="1">
      <c r="A5" s="1"/>
      <c r="B5" s="7"/>
      <c r="C5" s="7"/>
      <c r="D5" s="1"/>
      <c r="E5" s="1"/>
      <c r="F5" s="1"/>
      <c r="G5" s="7"/>
      <c r="H5" s="7"/>
      <c r="I5" s="7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1"/>
      <c r="B6" s="7"/>
      <c r="C6" s="7"/>
      <c r="D6" s="1"/>
      <c r="E6" s="1"/>
      <c r="F6" s="1"/>
      <c r="G6" s="7"/>
      <c r="H6" s="7"/>
      <c r="I6" s="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75" customHeight="1">
      <c r="A7" s="1"/>
      <c r="B7" s="8" t="s">
        <v>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6.5" customHeight="1">
      <c r="A8" s="1"/>
      <c r="B8" s="8" t="s">
        <v>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47.25" customHeight="1">
      <c r="A9" s="1"/>
      <c r="B9" s="9" t="s">
        <v>7</v>
      </c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6.5" customHeight="1">
      <c r="A10" s="1"/>
      <c r="B10" s="10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11"/>
      <c r="B11" s="11"/>
      <c r="C11" s="11"/>
      <c r="D11" s="11"/>
      <c r="E11" s="11"/>
      <c r="F11" s="11"/>
      <c r="G11" s="11"/>
      <c r="H11" s="11"/>
      <c r="I11" s="1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12"/>
      <c r="B12" s="13" t="s">
        <v>8</v>
      </c>
      <c r="C12" s="13" t="s">
        <v>9</v>
      </c>
      <c r="D12" s="13" t="s">
        <v>10</v>
      </c>
      <c r="E12" s="13" t="s">
        <v>11</v>
      </c>
      <c r="F12" s="13" t="s">
        <v>12</v>
      </c>
      <c r="G12" s="13" t="s">
        <v>13</v>
      </c>
      <c r="H12" s="13" t="s">
        <v>14</v>
      </c>
      <c r="I12" s="12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ht="15.75" customHeight="1">
      <c r="A13" s="15"/>
      <c r="B13" s="16">
        <v>1.0</v>
      </c>
      <c r="C13" s="17" t="s">
        <v>15</v>
      </c>
      <c r="D13" s="18">
        <v>1.0</v>
      </c>
      <c r="E13" s="18">
        <v>7464.0</v>
      </c>
      <c r="F13" s="19">
        <f t="shared" ref="F13:F23" si="1">E13*110%</f>
        <v>8210.4</v>
      </c>
      <c r="G13" s="19">
        <f t="shared" ref="G13:G23" si="2">F13*D13</f>
        <v>8210.4</v>
      </c>
      <c r="H13" s="20" t="s">
        <v>16</v>
      </c>
      <c r="I13" s="2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15"/>
      <c r="B14" s="16">
        <v>2.0</v>
      </c>
      <c r="C14" s="17" t="s">
        <v>17</v>
      </c>
      <c r="D14" s="18">
        <v>1.0</v>
      </c>
      <c r="E14" s="18">
        <v>7091.0</v>
      </c>
      <c r="F14" s="19">
        <f t="shared" si="1"/>
        <v>7800.1</v>
      </c>
      <c r="G14" s="19">
        <f t="shared" si="2"/>
        <v>7800.1</v>
      </c>
      <c r="H14" s="20" t="s">
        <v>18</v>
      </c>
      <c r="I14" s="2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9.25" customHeight="1">
      <c r="A15" s="11"/>
      <c r="B15" s="16">
        <v>3.0</v>
      </c>
      <c r="C15" s="17" t="s">
        <v>19</v>
      </c>
      <c r="D15" s="22">
        <v>0.5</v>
      </c>
      <c r="E15" s="18">
        <v>7091.0</v>
      </c>
      <c r="F15" s="19">
        <f t="shared" si="1"/>
        <v>7800.1</v>
      </c>
      <c r="G15" s="19">
        <f t="shared" si="2"/>
        <v>3900.05</v>
      </c>
      <c r="H15" s="20" t="s">
        <v>18</v>
      </c>
      <c r="I15" s="2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hidden="1" customHeight="1">
      <c r="A16" s="15"/>
      <c r="B16" s="16">
        <v>4.0</v>
      </c>
      <c r="C16" s="17" t="s">
        <v>20</v>
      </c>
      <c r="D16" s="22">
        <v>0.0</v>
      </c>
      <c r="E16" s="18">
        <v>0.0</v>
      </c>
      <c r="F16" s="19">
        <f t="shared" si="1"/>
        <v>0</v>
      </c>
      <c r="G16" s="19">
        <f t="shared" si="2"/>
        <v>0</v>
      </c>
      <c r="H16" s="20" t="s">
        <v>21</v>
      </c>
      <c r="I16" s="2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0.75" customHeight="1">
      <c r="A17" s="15"/>
      <c r="B17" s="16">
        <v>5.0</v>
      </c>
      <c r="C17" s="17" t="s">
        <v>22</v>
      </c>
      <c r="D17" s="22">
        <v>0.0</v>
      </c>
      <c r="E17" s="18">
        <v>0.0</v>
      </c>
      <c r="F17" s="19">
        <f t="shared" si="1"/>
        <v>0</v>
      </c>
      <c r="G17" s="19">
        <f t="shared" si="2"/>
        <v>0</v>
      </c>
      <c r="H17" s="20" t="s">
        <v>23</v>
      </c>
      <c r="I17" s="2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5"/>
      <c r="B18" s="16">
        <v>4.0</v>
      </c>
      <c r="C18" s="17" t="s">
        <v>24</v>
      </c>
      <c r="D18" s="22">
        <v>0.5</v>
      </c>
      <c r="E18" s="18">
        <v>7001.0</v>
      </c>
      <c r="F18" s="19">
        <f t="shared" si="1"/>
        <v>7701.1</v>
      </c>
      <c r="G18" s="19">
        <f t="shared" si="2"/>
        <v>3850.55</v>
      </c>
      <c r="H18" s="20" t="s">
        <v>23</v>
      </c>
      <c r="I18" s="2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11"/>
      <c r="B19" s="16">
        <v>5.0</v>
      </c>
      <c r="C19" s="17" t="s">
        <v>25</v>
      </c>
      <c r="D19" s="19">
        <v>0.75</v>
      </c>
      <c r="E19" s="18">
        <v>7001.0</v>
      </c>
      <c r="F19" s="19">
        <f t="shared" si="1"/>
        <v>7701.1</v>
      </c>
      <c r="G19" s="19">
        <f t="shared" si="2"/>
        <v>5775.825</v>
      </c>
      <c r="H19" s="20" t="s">
        <v>23</v>
      </c>
      <c r="I19" s="2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15"/>
      <c r="B20" s="16">
        <v>6.0</v>
      </c>
      <c r="C20" s="17" t="s">
        <v>26</v>
      </c>
      <c r="D20" s="22">
        <v>0.5</v>
      </c>
      <c r="E20" s="18">
        <v>7001.0</v>
      </c>
      <c r="F20" s="19">
        <f t="shared" si="1"/>
        <v>7701.1</v>
      </c>
      <c r="G20" s="19">
        <f t="shared" si="2"/>
        <v>3850.55</v>
      </c>
      <c r="H20" s="20" t="s">
        <v>23</v>
      </c>
      <c r="I20" s="2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5"/>
      <c r="B21" s="16">
        <v>7.0</v>
      </c>
      <c r="C21" s="17" t="s">
        <v>22</v>
      </c>
      <c r="D21" s="22">
        <v>0.5</v>
      </c>
      <c r="E21" s="18">
        <v>7001.0</v>
      </c>
      <c r="F21" s="19">
        <f t="shared" si="1"/>
        <v>7701.1</v>
      </c>
      <c r="G21" s="19">
        <f t="shared" si="2"/>
        <v>3850.55</v>
      </c>
      <c r="H21" s="20" t="s">
        <v>23</v>
      </c>
      <c r="I21" s="2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5"/>
      <c r="B22" s="16">
        <v>8.0</v>
      </c>
      <c r="C22" s="17" t="s">
        <v>27</v>
      </c>
      <c r="D22" s="22">
        <v>1.5</v>
      </c>
      <c r="E22" s="18">
        <v>7001.0</v>
      </c>
      <c r="F22" s="19">
        <f t="shared" si="1"/>
        <v>7701.1</v>
      </c>
      <c r="G22" s="19">
        <f t="shared" si="2"/>
        <v>11551.65</v>
      </c>
      <c r="H22" s="20" t="s">
        <v>23</v>
      </c>
      <c r="I22" s="2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36.0" customHeight="1">
      <c r="A23" s="15"/>
      <c r="B23" s="16">
        <v>9.0</v>
      </c>
      <c r="C23" s="17" t="s">
        <v>28</v>
      </c>
      <c r="D23" s="19">
        <v>0.25</v>
      </c>
      <c r="E23" s="18">
        <v>4745.0</v>
      </c>
      <c r="F23" s="19">
        <f t="shared" si="1"/>
        <v>5219.5</v>
      </c>
      <c r="G23" s="19">
        <f t="shared" si="2"/>
        <v>1304.875</v>
      </c>
      <c r="H23" s="20" t="s">
        <v>21</v>
      </c>
      <c r="I23" s="2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5"/>
      <c r="B24" s="16">
        <v>10.0</v>
      </c>
      <c r="C24" s="17" t="s">
        <v>29</v>
      </c>
      <c r="D24" s="22">
        <v>0.5</v>
      </c>
      <c r="E24" s="18">
        <v>3934.0</v>
      </c>
      <c r="F24" s="19"/>
      <c r="G24" s="19">
        <f t="shared" ref="G24:G33" si="3">D24*E24</f>
        <v>1967</v>
      </c>
      <c r="H24" s="20" t="s">
        <v>30</v>
      </c>
      <c r="I24" s="2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5"/>
      <c r="B25" s="16">
        <v>11.0</v>
      </c>
      <c r="C25" s="17" t="s">
        <v>31</v>
      </c>
      <c r="D25" s="18">
        <v>1.0</v>
      </c>
      <c r="E25" s="18">
        <v>5005.0</v>
      </c>
      <c r="F25" s="19"/>
      <c r="G25" s="19">
        <f t="shared" si="3"/>
        <v>5005</v>
      </c>
      <c r="H25" s="20" t="s">
        <v>32</v>
      </c>
      <c r="I25" s="2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5"/>
      <c r="B26" s="16">
        <v>12.0</v>
      </c>
      <c r="C26" s="17" t="s">
        <v>33</v>
      </c>
      <c r="D26" s="18">
        <v>1.0</v>
      </c>
      <c r="E26" s="18">
        <v>4195.0</v>
      </c>
      <c r="F26" s="19"/>
      <c r="G26" s="19">
        <f t="shared" si="3"/>
        <v>4195</v>
      </c>
      <c r="H26" s="20" t="s">
        <v>34</v>
      </c>
      <c r="I26" s="2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5"/>
      <c r="B27" s="16">
        <v>13.0</v>
      </c>
      <c r="C27" s="17" t="s">
        <v>35</v>
      </c>
      <c r="D27" s="18">
        <v>1.0</v>
      </c>
      <c r="E27" s="18">
        <v>2893.0</v>
      </c>
      <c r="F27" s="19"/>
      <c r="G27" s="19">
        <f t="shared" si="3"/>
        <v>2893</v>
      </c>
      <c r="H27" s="20" t="s">
        <v>36</v>
      </c>
      <c r="I27" s="2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5"/>
      <c r="B28" s="16">
        <v>14.0</v>
      </c>
      <c r="C28" s="17" t="s">
        <v>37</v>
      </c>
      <c r="D28" s="18">
        <v>1.0</v>
      </c>
      <c r="E28" s="18">
        <v>2893.0</v>
      </c>
      <c r="F28" s="19"/>
      <c r="G28" s="19">
        <f t="shared" si="3"/>
        <v>2893</v>
      </c>
      <c r="H28" s="20" t="s">
        <v>36</v>
      </c>
      <c r="I28" s="2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5"/>
      <c r="B29" s="16">
        <v>15.0</v>
      </c>
      <c r="C29" s="17" t="s">
        <v>38</v>
      </c>
      <c r="D29" s="18">
        <v>3.0</v>
      </c>
      <c r="E29" s="18">
        <v>2893.0</v>
      </c>
      <c r="F29" s="19"/>
      <c r="G29" s="19">
        <f t="shared" si="3"/>
        <v>8679</v>
      </c>
      <c r="H29" s="20" t="s">
        <v>36</v>
      </c>
      <c r="I29" s="2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5"/>
      <c r="B30" s="16">
        <v>16.0</v>
      </c>
      <c r="C30" s="17" t="s">
        <v>39</v>
      </c>
      <c r="D30" s="22">
        <v>0.5</v>
      </c>
      <c r="E30" s="18">
        <v>7091.0</v>
      </c>
      <c r="F30" s="19"/>
      <c r="G30" s="19">
        <f t="shared" si="3"/>
        <v>3545.5</v>
      </c>
      <c r="H30" s="20" t="s">
        <v>40</v>
      </c>
      <c r="I30" s="2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5"/>
      <c r="B31" s="16">
        <v>17.0</v>
      </c>
      <c r="C31" s="17" t="s">
        <v>41</v>
      </c>
      <c r="D31" s="22">
        <v>0.5</v>
      </c>
      <c r="E31" s="18">
        <v>6133.0</v>
      </c>
      <c r="F31" s="19"/>
      <c r="G31" s="19">
        <f t="shared" si="3"/>
        <v>3066.5</v>
      </c>
      <c r="H31" s="20" t="s">
        <v>42</v>
      </c>
      <c r="I31" s="21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ht="15.75" customHeight="1">
      <c r="A32" s="12"/>
      <c r="B32" s="16">
        <v>18.0</v>
      </c>
      <c r="C32" s="17" t="s">
        <v>43</v>
      </c>
      <c r="D32" s="22">
        <v>1.0</v>
      </c>
      <c r="E32" s="18">
        <v>3934.0</v>
      </c>
      <c r="F32" s="19"/>
      <c r="G32" s="19">
        <f t="shared" si="3"/>
        <v>3934</v>
      </c>
      <c r="H32" s="20" t="s">
        <v>44</v>
      </c>
      <c r="I32" s="25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ht="15.75" customHeight="1">
      <c r="A33" s="1"/>
      <c r="B33" s="16">
        <v>19.0</v>
      </c>
      <c r="C33" s="17" t="s">
        <v>45</v>
      </c>
      <c r="D33" s="18">
        <v>1.0</v>
      </c>
      <c r="E33" s="18">
        <v>4195.0</v>
      </c>
      <c r="F33" s="19"/>
      <c r="G33" s="19">
        <f t="shared" si="3"/>
        <v>4195</v>
      </c>
      <c r="H33" s="20" t="s">
        <v>46</v>
      </c>
      <c r="I33" s="1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33.0" customHeight="1">
      <c r="A34" s="24"/>
      <c r="B34" s="27" t="s">
        <v>47</v>
      </c>
      <c r="C34" s="28"/>
      <c r="D34" s="29">
        <f t="shared" ref="D34:E34" si="4">SUM(D13:D33)</f>
        <v>17</v>
      </c>
      <c r="E34" s="29">
        <f t="shared" si="4"/>
        <v>104562</v>
      </c>
      <c r="F34" s="30"/>
      <c r="G34" s="30">
        <f>SUM(G13:G33)</f>
        <v>90467.55</v>
      </c>
      <c r="H34" s="31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ht="39.75" customHeight="1">
      <c r="A35" s="24"/>
      <c r="B35" s="10"/>
      <c r="C35" s="1"/>
      <c r="D35" s="1"/>
      <c r="E35" s="1"/>
      <c r="F35" s="1"/>
      <c r="G35" s="1"/>
      <c r="H35" s="1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ht="29.25" customHeight="1">
      <c r="A36" s="24"/>
      <c r="B36" s="24" t="s">
        <v>15</v>
      </c>
      <c r="E36" s="32" t="s">
        <v>48</v>
      </c>
      <c r="I36" s="2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24"/>
      <c r="B37" s="24" t="s">
        <v>49</v>
      </c>
      <c r="E37" s="32" t="s">
        <v>50</v>
      </c>
      <c r="I37" s="2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24"/>
      <c r="B38" s="24" t="s">
        <v>51</v>
      </c>
      <c r="E38" s="32"/>
      <c r="I38" s="2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24"/>
      <c r="B39" s="24"/>
      <c r="C39" s="24"/>
      <c r="D39" s="24"/>
      <c r="E39" s="24"/>
      <c r="F39" s="24"/>
      <c r="G39" s="24"/>
      <c r="H39" s="24"/>
      <c r="I39" s="2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24"/>
      <c r="C40" s="24"/>
      <c r="D40" s="24"/>
      <c r="E40" s="24"/>
      <c r="F40" s="24"/>
      <c r="G40" s="24"/>
      <c r="H40" s="24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24"/>
      <c r="C41" s="24"/>
      <c r="D41" s="24"/>
      <c r="E41" s="24"/>
      <c r="F41" s="24"/>
      <c r="G41" s="24"/>
      <c r="H41" s="24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0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0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0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0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0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0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0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0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0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0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0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0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0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0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0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0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0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0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0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0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0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0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0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0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0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0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0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0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0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0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0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0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0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0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0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0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0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0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0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0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0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0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0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0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0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0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0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0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0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0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0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0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0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0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0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0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0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0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0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0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0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0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0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0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0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0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0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0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0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0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0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0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0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0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0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0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0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0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0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0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0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0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0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0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0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0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0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0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0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0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0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0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0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0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0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0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0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0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0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0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0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0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0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0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0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0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0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0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0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0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0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0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0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0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0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0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0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0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0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0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0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0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0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0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0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0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0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0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0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0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0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0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0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0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0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0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0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0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0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0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0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0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0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0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0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0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0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0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0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0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0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0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0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0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0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0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0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0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0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0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0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0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0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0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0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0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0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0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0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0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0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0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0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0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0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0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0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0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0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0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0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0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0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0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0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0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0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0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0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0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0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0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0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0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0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0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0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0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0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0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0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0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0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0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0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0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0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0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0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0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0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0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0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0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0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0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0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0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0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0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0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0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0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0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0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0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0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0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0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0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0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0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0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0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0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0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0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0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0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0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0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0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0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0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0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0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0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0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0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0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0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0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0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0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0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0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0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0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0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0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0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0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0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0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0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0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0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0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0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0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0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0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0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0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0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0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0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0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0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0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0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0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0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0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0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0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0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0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0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0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0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0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0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0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0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0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0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0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0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0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0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0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0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0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0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0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0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0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0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0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0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0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0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0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0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0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0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0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0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0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0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0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0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0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0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0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0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0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0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0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0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0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0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0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0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0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0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0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0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0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0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0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0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0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0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0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0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0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0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0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0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0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0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0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0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0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0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0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0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0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0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0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0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0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0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0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0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0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0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0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0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0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0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0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0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0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0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0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0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0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0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0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0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0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0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0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0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0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0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0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0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0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0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0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0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0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0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0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0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0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0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0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0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0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0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0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0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0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0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0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0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0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0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0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0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0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0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0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0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0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0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0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0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0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0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0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0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0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0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0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0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0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0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0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0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0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0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0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0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0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0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0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0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0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0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0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0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0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0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0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0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0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0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0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0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0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0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0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0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0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0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0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0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0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0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0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0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0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0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0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0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0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0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0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0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0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0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0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0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0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0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0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0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0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0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0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0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0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0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0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0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0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0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0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0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0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0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0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0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0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0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0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0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0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0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0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0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0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0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0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0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0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0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0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0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0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0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0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0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0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0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0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0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0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0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0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0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0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0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0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0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0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0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0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0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0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0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0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0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0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0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0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0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0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0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0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0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0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0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0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0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0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0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0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0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0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0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0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0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0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0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0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0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0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0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0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0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0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0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0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0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0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0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0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0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0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0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0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0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0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0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0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0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0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0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0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0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0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0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0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0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0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0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0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0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0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0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0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0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0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0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0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0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0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0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0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0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0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0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0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0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0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0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0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0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0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0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0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0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0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0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0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0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0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0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0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0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0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0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0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0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0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0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0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0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0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0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0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0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0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0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0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0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0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0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0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0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0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0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0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0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0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0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0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0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0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0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0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0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0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0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0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0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0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0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0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0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0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0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0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0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0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0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0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0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0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0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0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0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0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0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0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0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0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0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0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0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0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0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0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0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0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0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0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0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0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0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0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0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0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0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0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0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0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0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0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0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0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0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0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0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0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0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0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0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0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0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0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0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0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0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0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0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0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0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0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0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0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0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0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0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0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0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0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0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0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0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0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0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0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0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0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0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0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0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0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0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0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0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0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0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0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0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0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0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0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0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0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0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0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0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0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0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0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0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0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0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0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0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0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0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0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0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0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0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0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0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0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0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0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0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0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0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0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0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0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0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0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0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0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0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0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0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0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0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0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0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0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0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0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0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0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0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0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0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0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0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0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0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0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0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0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0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0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0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0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0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0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0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0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0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0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0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0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0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0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0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0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0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0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0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0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0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0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0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0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0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0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0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0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0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0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0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0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0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0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0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0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0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0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0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0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0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0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0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0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0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0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0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0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0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0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0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0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0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0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0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0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0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0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0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0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0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0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0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0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0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0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0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0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0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0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0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0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0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0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0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0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0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0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0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0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0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0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0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0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0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0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0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0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0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0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0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0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0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0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0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0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0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0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0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0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0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0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0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0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0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0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0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0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0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0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5">
    <mergeCell ref="B4:C4"/>
    <mergeCell ref="B34:C34"/>
    <mergeCell ref="B36:D36"/>
    <mergeCell ref="E36:H36"/>
    <mergeCell ref="B37:D37"/>
    <mergeCell ref="E37:H37"/>
    <mergeCell ref="B38:D38"/>
    <mergeCell ref="E38:H38"/>
    <mergeCell ref="F2:H2"/>
    <mergeCell ref="B3:C3"/>
    <mergeCell ref="F3:H3"/>
    <mergeCell ref="F4:H4"/>
    <mergeCell ref="B7:H7"/>
    <mergeCell ref="B8:H8"/>
    <mergeCell ref="B9:H9"/>
  </mergeCells>
  <printOptions/>
  <pageMargins bottom="0.75" footer="0.0" header="0.0" left="0.25" right="0.25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43"/>
    <col customWidth="1" min="2" max="2" width="8.71"/>
    <col customWidth="1" min="3" max="3" width="44.71"/>
    <col customWidth="1" min="4" max="8" width="13.71"/>
    <col customWidth="1" min="9" max="9" width="9.57"/>
    <col customWidth="1" min="10" max="26" width="8.71"/>
  </cols>
  <sheetData>
    <row r="1" ht="17.25" customHeight="1">
      <c r="A1" s="1"/>
      <c r="B1" s="2"/>
      <c r="C1" s="2"/>
      <c r="D1" s="1"/>
      <c r="E1" s="1"/>
      <c r="F1" s="3"/>
      <c r="G1" s="1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1"/>
      <c r="B2" s="2"/>
      <c r="C2" s="2"/>
      <c r="D2" s="1"/>
      <c r="E2" s="4" t="s">
        <v>52</v>
      </c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96.0" customHeight="1">
      <c r="A3" s="1"/>
      <c r="B3" s="5" t="s">
        <v>1</v>
      </c>
      <c r="D3" s="33"/>
      <c r="E3" s="1"/>
      <c r="F3" s="4" t="s">
        <v>53</v>
      </c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8.75" customHeight="1">
      <c r="A4" s="1"/>
      <c r="B4" s="7" t="s">
        <v>3</v>
      </c>
      <c r="D4" s="1"/>
      <c r="E4" s="7" t="s">
        <v>54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75" customHeight="1">
      <c r="A5" s="1"/>
      <c r="B5" s="7"/>
      <c r="C5" s="7"/>
      <c r="D5" s="1"/>
      <c r="E5" s="1"/>
      <c r="F5" s="1"/>
      <c r="G5" s="7"/>
      <c r="H5" s="7"/>
      <c r="I5" s="7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1"/>
      <c r="B6" s="7"/>
      <c r="C6" s="7"/>
      <c r="D6" s="1"/>
      <c r="E6" s="1"/>
      <c r="F6" s="1"/>
      <c r="G6" s="7"/>
      <c r="H6" s="7"/>
      <c r="I6" s="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1"/>
      <c r="B7" s="8" t="s">
        <v>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/>
      <c r="B8" s="8" t="s">
        <v>55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52.5" customHeight="1">
      <c r="A9" s="1"/>
      <c r="B9" s="9" t="s">
        <v>56</v>
      </c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1"/>
      <c r="B10" s="10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11"/>
      <c r="B11" s="16" t="s">
        <v>8</v>
      </c>
      <c r="C11" s="16" t="s">
        <v>9</v>
      </c>
      <c r="D11" s="16" t="s">
        <v>10</v>
      </c>
      <c r="E11" s="16" t="s">
        <v>11</v>
      </c>
      <c r="F11" s="16" t="s">
        <v>57</v>
      </c>
      <c r="G11" s="16" t="s">
        <v>13</v>
      </c>
      <c r="H11" s="16" t="s">
        <v>14</v>
      </c>
      <c r="I11" s="1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11"/>
      <c r="B12" s="16">
        <v>1.0</v>
      </c>
      <c r="C12" s="17" t="s">
        <v>15</v>
      </c>
      <c r="D12" s="18">
        <v>1.0</v>
      </c>
      <c r="E12" s="18">
        <v>7464.0</v>
      </c>
      <c r="F12" s="19">
        <f t="shared" ref="F12:F21" si="1">E12*110%</f>
        <v>8210.4</v>
      </c>
      <c r="G12" s="19">
        <f t="shared" ref="G12:G21" si="2">F12*D12</f>
        <v>8210.4</v>
      </c>
      <c r="H12" s="20" t="s">
        <v>16</v>
      </c>
      <c r="I12" s="1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15"/>
      <c r="B13" s="16">
        <v>2.0</v>
      </c>
      <c r="C13" s="17" t="s">
        <v>58</v>
      </c>
      <c r="D13" s="18">
        <v>1.0</v>
      </c>
      <c r="E13" s="18">
        <v>7091.0</v>
      </c>
      <c r="F13" s="19">
        <f t="shared" si="1"/>
        <v>7800.1</v>
      </c>
      <c r="G13" s="19">
        <f t="shared" si="2"/>
        <v>7800.1</v>
      </c>
      <c r="H13" s="20" t="s">
        <v>18</v>
      </c>
      <c r="I13" s="2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9.25" customHeight="1">
      <c r="A14" s="15"/>
      <c r="B14" s="16">
        <v>3.0</v>
      </c>
      <c r="C14" s="17" t="s">
        <v>59</v>
      </c>
      <c r="D14" s="22">
        <v>0.5</v>
      </c>
      <c r="E14" s="18">
        <v>7091.0</v>
      </c>
      <c r="F14" s="19">
        <f t="shared" si="1"/>
        <v>7800.1</v>
      </c>
      <c r="G14" s="19">
        <f t="shared" si="2"/>
        <v>3900.05</v>
      </c>
      <c r="H14" s="20" t="s">
        <v>18</v>
      </c>
      <c r="I14" s="2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6.5" customHeight="1">
      <c r="A15" s="11"/>
      <c r="B15" s="16">
        <v>4.0</v>
      </c>
      <c r="C15" s="17" t="s">
        <v>22</v>
      </c>
      <c r="D15" s="22">
        <v>0.5</v>
      </c>
      <c r="E15" s="18">
        <v>7001.0</v>
      </c>
      <c r="F15" s="19">
        <f t="shared" si="1"/>
        <v>7701.1</v>
      </c>
      <c r="G15" s="19">
        <f t="shared" si="2"/>
        <v>3850.55</v>
      </c>
      <c r="H15" s="20" t="s">
        <v>23</v>
      </c>
      <c r="I15" s="2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15"/>
      <c r="B16" s="16">
        <v>5.0</v>
      </c>
      <c r="C16" s="17" t="s">
        <v>24</v>
      </c>
      <c r="D16" s="22">
        <v>0.5</v>
      </c>
      <c r="E16" s="18">
        <v>7001.0</v>
      </c>
      <c r="F16" s="19">
        <f t="shared" si="1"/>
        <v>7701.1</v>
      </c>
      <c r="G16" s="19">
        <f t="shared" si="2"/>
        <v>3850.55</v>
      </c>
      <c r="H16" s="20" t="s">
        <v>23</v>
      </c>
      <c r="I16" s="2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15"/>
      <c r="B17" s="16">
        <v>6.0</v>
      </c>
      <c r="C17" s="17" t="s">
        <v>25</v>
      </c>
      <c r="D17" s="18">
        <v>1.0</v>
      </c>
      <c r="E17" s="18">
        <v>7001.0</v>
      </c>
      <c r="F17" s="19">
        <f t="shared" si="1"/>
        <v>7701.1</v>
      </c>
      <c r="G17" s="19">
        <f t="shared" si="2"/>
        <v>7701.1</v>
      </c>
      <c r="H17" s="20" t="s">
        <v>23</v>
      </c>
      <c r="I17" s="2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1"/>
      <c r="B18" s="16">
        <v>7.0</v>
      </c>
      <c r="C18" s="17" t="s">
        <v>26</v>
      </c>
      <c r="D18" s="22">
        <v>0.5</v>
      </c>
      <c r="E18" s="18">
        <v>7001.0</v>
      </c>
      <c r="F18" s="19">
        <f t="shared" si="1"/>
        <v>7701.1</v>
      </c>
      <c r="G18" s="19">
        <f t="shared" si="2"/>
        <v>3850.55</v>
      </c>
      <c r="H18" s="20" t="s">
        <v>23</v>
      </c>
      <c r="I18" s="2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15"/>
      <c r="B19" s="16">
        <v>8.0</v>
      </c>
      <c r="C19" s="17" t="s">
        <v>20</v>
      </c>
      <c r="D19" s="19">
        <v>0.22</v>
      </c>
      <c r="E19" s="18">
        <v>6133.0</v>
      </c>
      <c r="F19" s="19">
        <f t="shared" si="1"/>
        <v>6746.3</v>
      </c>
      <c r="G19" s="19">
        <f t="shared" si="2"/>
        <v>1484.186</v>
      </c>
      <c r="H19" s="20" t="s">
        <v>21</v>
      </c>
      <c r="I19" s="2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21.75" customHeight="1">
      <c r="A20" s="15"/>
      <c r="B20" s="16">
        <v>9.0</v>
      </c>
      <c r="C20" s="17" t="s">
        <v>27</v>
      </c>
      <c r="D20" s="22">
        <v>1.5</v>
      </c>
      <c r="E20" s="18">
        <v>7001.0</v>
      </c>
      <c r="F20" s="19">
        <f t="shared" si="1"/>
        <v>7701.1</v>
      </c>
      <c r="G20" s="19">
        <f t="shared" si="2"/>
        <v>11551.65</v>
      </c>
      <c r="H20" s="20" t="s">
        <v>23</v>
      </c>
      <c r="I20" s="2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5"/>
      <c r="B21" s="16">
        <v>10.0</v>
      </c>
      <c r="C21" s="17" t="s">
        <v>60</v>
      </c>
      <c r="D21" s="18">
        <v>3.0</v>
      </c>
      <c r="E21" s="18">
        <v>6133.0</v>
      </c>
      <c r="F21" s="19">
        <f t="shared" si="1"/>
        <v>6746.3</v>
      </c>
      <c r="G21" s="19">
        <f t="shared" si="2"/>
        <v>20238.9</v>
      </c>
      <c r="H21" s="20" t="s">
        <v>61</v>
      </c>
      <c r="I21" s="2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5"/>
      <c r="B22" s="16">
        <v>11.0</v>
      </c>
      <c r="C22" s="17" t="s">
        <v>31</v>
      </c>
      <c r="D22" s="18">
        <v>1.0</v>
      </c>
      <c r="E22" s="18">
        <v>5005.0</v>
      </c>
      <c r="F22" s="19"/>
      <c r="G22" s="19">
        <f t="shared" ref="G22:G27" si="3">D22*E22</f>
        <v>5005</v>
      </c>
      <c r="H22" s="20" t="s">
        <v>32</v>
      </c>
      <c r="I22" s="2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5"/>
      <c r="B23" s="16">
        <v>12.0</v>
      </c>
      <c r="C23" s="17" t="s">
        <v>33</v>
      </c>
      <c r="D23" s="18">
        <v>1.0</v>
      </c>
      <c r="E23" s="18">
        <v>4195.0</v>
      </c>
      <c r="F23" s="19"/>
      <c r="G23" s="19">
        <f t="shared" si="3"/>
        <v>4195</v>
      </c>
      <c r="H23" s="20" t="s">
        <v>34</v>
      </c>
      <c r="I23" s="2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5"/>
      <c r="B24" s="16">
        <v>13.0</v>
      </c>
      <c r="C24" s="17" t="s">
        <v>62</v>
      </c>
      <c r="D24" s="22">
        <v>1.5</v>
      </c>
      <c r="E24" s="18">
        <v>2893.0</v>
      </c>
      <c r="F24" s="19"/>
      <c r="G24" s="19">
        <f t="shared" si="3"/>
        <v>4339.5</v>
      </c>
      <c r="H24" s="20" t="s">
        <v>36</v>
      </c>
      <c r="I24" s="2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5"/>
      <c r="B25" s="16">
        <v>14.0</v>
      </c>
      <c r="C25" s="17" t="s">
        <v>37</v>
      </c>
      <c r="D25" s="18">
        <v>1.0</v>
      </c>
      <c r="E25" s="18">
        <v>2893.0</v>
      </c>
      <c r="F25" s="19"/>
      <c r="G25" s="19">
        <f t="shared" si="3"/>
        <v>2893</v>
      </c>
      <c r="H25" s="20" t="s">
        <v>36</v>
      </c>
      <c r="I25" s="2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5"/>
      <c r="B26" s="16">
        <v>15.0</v>
      </c>
      <c r="C26" s="17" t="s">
        <v>38</v>
      </c>
      <c r="D26" s="18">
        <v>2.0</v>
      </c>
      <c r="E26" s="18">
        <v>2893.0</v>
      </c>
      <c r="F26" s="19"/>
      <c r="G26" s="19">
        <f t="shared" si="3"/>
        <v>5786</v>
      </c>
      <c r="H26" s="20" t="s">
        <v>36</v>
      </c>
      <c r="I26" s="2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5"/>
      <c r="B27" s="16">
        <v>16.0</v>
      </c>
      <c r="C27" s="17" t="s">
        <v>63</v>
      </c>
      <c r="D27" s="22">
        <v>0.5</v>
      </c>
      <c r="E27" s="18">
        <v>6133.0</v>
      </c>
      <c r="F27" s="19"/>
      <c r="G27" s="19">
        <f t="shared" si="3"/>
        <v>3066.5</v>
      </c>
      <c r="H27" s="20" t="s">
        <v>42</v>
      </c>
      <c r="I27" s="2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1"/>
      <c r="B28" s="16">
        <v>17.0</v>
      </c>
      <c r="C28" s="17" t="s">
        <v>64</v>
      </c>
      <c r="D28" s="18">
        <v>1.0</v>
      </c>
      <c r="E28" s="18">
        <v>4745.0</v>
      </c>
      <c r="F28" s="19"/>
      <c r="G28" s="19">
        <f t="shared" ref="G28:G29" si="4">E28*D28</f>
        <v>4745</v>
      </c>
      <c r="H28" s="20" t="s">
        <v>40</v>
      </c>
      <c r="I28" s="23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ht="15.75" customHeight="1">
      <c r="A29" s="12"/>
      <c r="B29" s="16">
        <v>18.0</v>
      </c>
      <c r="C29" s="17" t="s">
        <v>45</v>
      </c>
      <c r="D29" s="18">
        <v>1.0</v>
      </c>
      <c r="E29" s="18">
        <v>4195.0</v>
      </c>
      <c r="F29" s="19"/>
      <c r="G29" s="19">
        <f t="shared" si="4"/>
        <v>4195</v>
      </c>
      <c r="H29" s="20" t="s">
        <v>46</v>
      </c>
      <c r="I29" s="25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ht="15.75" customHeight="1">
      <c r="A30" s="1"/>
      <c r="B30" s="16">
        <v>19.0</v>
      </c>
      <c r="C30" s="17" t="s">
        <v>65</v>
      </c>
      <c r="D30" s="18">
        <v>4.0</v>
      </c>
      <c r="E30" s="18">
        <v>3934.0</v>
      </c>
      <c r="F30" s="19"/>
      <c r="G30" s="19">
        <f>D30*E30</f>
        <v>15736</v>
      </c>
      <c r="H30" s="20" t="s">
        <v>30</v>
      </c>
      <c r="I30" s="1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ht="15.75" customHeight="1">
      <c r="A31" s="1"/>
      <c r="B31" s="27" t="s">
        <v>47</v>
      </c>
      <c r="C31" s="28"/>
      <c r="D31" s="30">
        <f t="shared" ref="D31:E31" si="5">SUM(D12:D30)</f>
        <v>22.72</v>
      </c>
      <c r="E31" s="29">
        <f t="shared" si="5"/>
        <v>105803</v>
      </c>
      <c r="F31" s="30"/>
      <c r="G31" s="30">
        <f>SUM(G12:G30)</f>
        <v>122399.036</v>
      </c>
      <c r="H31" s="31"/>
      <c r="I31" s="1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ht="30.75" customHeight="1">
      <c r="A32" s="24"/>
      <c r="B32" s="34" t="s">
        <v>66</v>
      </c>
      <c r="C32" s="35" t="s">
        <v>67</v>
      </c>
      <c r="D32" s="36"/>
      <c r="E32" s="36"/>
      <c r="F32" s="37"/>
      <c r="G32" s="37"/>
      <c r="H32" s="37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ht="29.25" customHeight="1">
      <c r="A33" s="24"/>
      <c r="B33" s="38"/>
      <c r="C33" s="15"/>
      <c r="D33" s="15"/>
      <c r="E33" s="15"/>
      <c r="F33" s="11"/>
      <c r="G33" s="11"/>
      <c r="H33" s="11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39.75" customHeight="1">
      <c r="A34" s="24"/>
      <c r="B34" s="24" t="s">
        <v>15</v>
      </c>
      <c r="E34" s="32" t="s">
        <v>68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ht="15.75" customHeight="1">
      <c r="A35" s="24"/>
      <c r="B35" s="24" t="s">
        <v>49</v>
      </c>
      <c r="E35" s="32" t="s">
        <v>50</v>
      </c>
      <c r="I35" s="24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24"/>
      <c r="B36" s="24" t="s">
        <v>51</v>
      </c>
      <c r="E36" s="24"/>
      <c r="I36" s="2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24"/>
      <c r="B37" s="24"/>
      <c r="C37" s="24"/>
      <c r="D37" s="24"/>
      <c r="E37" s="24"/>
      <c r="F37" s="24"/>
      <c r="G37" s="24"/>
      <c r="H37" s="24"/>
      <c r="I37" s="2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24"/>
      <c r="C38" s="24"/>
      <c r="D38" s="24"/>
      <c r="E38" s="24"/>
      <c r="F38" s="24"/>
      <c r="G38" s="24"/>
      <c r="H38" s="24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24"/>
      <c r="C39" s="24"/>
      <c r="D39" s="24"/>
      <c r="E39" s="24"/>
      <c r="F39" s="24"/>
      <c r="G39" s="24"/>
      <c r="H39" s="24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0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0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0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0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0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0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0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0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0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0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0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0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0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0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0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0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0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0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0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0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0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0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0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0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0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0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0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0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0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0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0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0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0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0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0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0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0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0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0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0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0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0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0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0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0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0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0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0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0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0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0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0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0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0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0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0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0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0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0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0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0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0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0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0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0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0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0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0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0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0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0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0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0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0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0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0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0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0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0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0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0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0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0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0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0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0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0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0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0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0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0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0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0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0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0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0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0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0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0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0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0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0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0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0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0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0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0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0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0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0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0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0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0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0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0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0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0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0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0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0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0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0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0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0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0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0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0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0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0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0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0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0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0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0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0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0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0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0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0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0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0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0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0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0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0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0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0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0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0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0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0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0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0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0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0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0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0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0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0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0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0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0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0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0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0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0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0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0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0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0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0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0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0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0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0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0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0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0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0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0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0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0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0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0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0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0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0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0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0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0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0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0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0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0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0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0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0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0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0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0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0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0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0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0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0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0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0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0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0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0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0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0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0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0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0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0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0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0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0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0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0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0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0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0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0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0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0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0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0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0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0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0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0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0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0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0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0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0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0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0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0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0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0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0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0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0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0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0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0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0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0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0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0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0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0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0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0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0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0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0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0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0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0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0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0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0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0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0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0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0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0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0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0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0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0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0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0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0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0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0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0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0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0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0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0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0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0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0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0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0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0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0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0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0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0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0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0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0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0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0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0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0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0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0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0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0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0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0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0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0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0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0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0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0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0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0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0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0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0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0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0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0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0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0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0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0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0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0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0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0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0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0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0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0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0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0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0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0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0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0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0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0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0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0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0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0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0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0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0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0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0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0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0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0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0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0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0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0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0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0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0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0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0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0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0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0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0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0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0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0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0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0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0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0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0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0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0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0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0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0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0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0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0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0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0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0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0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0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0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0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0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0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0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0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0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0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0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0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0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0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0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0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0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0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0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0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0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0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0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0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0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0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0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0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0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0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0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0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0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0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0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0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0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0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0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0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0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0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0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0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0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0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0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0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0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0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0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0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0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0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0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0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0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0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0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0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0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0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0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0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0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0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0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0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0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0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0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0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0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0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0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0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0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0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0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0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0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0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0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0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0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0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0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0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0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0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0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0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0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0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0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0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0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0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0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0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0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0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0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0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0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0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0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0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0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0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0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0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0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0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0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0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0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0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0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0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0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0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0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0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0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0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0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0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0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0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0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0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0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0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0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0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0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0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0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0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0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0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0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0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0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0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0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0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0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0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0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0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0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0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0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0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0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0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0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0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0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0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0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0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0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0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0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0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0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0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0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0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0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0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0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0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0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0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0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0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0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0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0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0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0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0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0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0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0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0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0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0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0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0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0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0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0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0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0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0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0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0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0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0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0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0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0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0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0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0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0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0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0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0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0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0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0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0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0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0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0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0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0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0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0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0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0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0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0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0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0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0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0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0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0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0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0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0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0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0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0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0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0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0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0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0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0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0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0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0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0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0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0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0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0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0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0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0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0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0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0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0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0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0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0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0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0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0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0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0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0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0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0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0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0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0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0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0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0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0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0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0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0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0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0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0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0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0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0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0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0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0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0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0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0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0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0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0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0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0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0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0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0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0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0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0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0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0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0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0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0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0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0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0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0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0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0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0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0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0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0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0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0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0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0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0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0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0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0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0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0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0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0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0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0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0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0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0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0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0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0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0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0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0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0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0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0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0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0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0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0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0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0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0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0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0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0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0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0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0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0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0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0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0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0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0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0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0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0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0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0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0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0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0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0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0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0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0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0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0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0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0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0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0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0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0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0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0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0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0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0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0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0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0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0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0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0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0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0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0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0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0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0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0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0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0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0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0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0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0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0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0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0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0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0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0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0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0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0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0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0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0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0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0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0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0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0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0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0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0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0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0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0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0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0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0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0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0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0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0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0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0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0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0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0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0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0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0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0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0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0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0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0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0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0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0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0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0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0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0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0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0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0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0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0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0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0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0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0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0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0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0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0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0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0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0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0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0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0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0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0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0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0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0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0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0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0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0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0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0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0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0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0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0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0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0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0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0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0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0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0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0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0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0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0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0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0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0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0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0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0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0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0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0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0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0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0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0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0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0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0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0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0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0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0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0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0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0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0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0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0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0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0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0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0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0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0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6">
    <mergeCell ref="E2:H2"/>
    <mergeCell ref="B3:C3"/>
    <mergeCell ref="F3:H3"/>
    <mergeCell ref="E4:H4"/>
    <mergeCell ref="B7:H7"/>
    <mergeCell ref="B8:H8"/>
    <mergeCell ref="B9:H9"/>
    <mergeCell ref="B36:D36"/>
    <mergeCell ref="E36:H36"/>
    <mergeCell ref="B4:C4"/>
    <mergeCell ref="B31:C31"/>
    <mergeCell ref="C32:E32"/>
    <mergeCell ref="B34:D34"/>
    <mergeCell ref="E34:H34"/>
    <mergeCell ref="B35:D35"/>
    <mergeCell ref="E35:H35"/>
  </mergeCells>
  <printOptions/>
  <pageMargins bottom="0.75" footer="0.0" header="0.0" left="0.25" right="0.25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43"/>
    <col customWidth="1" min="2" max="2" width="7.57"/>
    <col customWidth="1" min="3" max="3" width="44.71"/>
    <col customWidth="1" min="4" max="5" width="13.71"/>
    <col customWidth="1" min="6" max="6" width="15.29"/>
    <col customWidth="1" min="7" max="8" width="13.71"/>
    <col customWidth="1" min="9" max="9" width="10.43"/>
    <col customWidth="1" min="10" max="26" width="8.71"/>
  </cols>
  <sheetData>
    <row r="1" ht="1.5" customHeight="1">
      <c r="A1" s="1"/>
      <c r="B1" s="2"/>
      <c r="C1" s="2"/>
      <c r="D1" s="1"/>
      <c r="E1" s="1"/>
      <c r="F1" s="3"/>
      <c r="G1" s="1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5.5" customHeight="1">
      <c r="A2" s="1"/>
      <c r="B2" s="2"/>
      <c r="C2" s="2"/>
      <c r="D2" s="1"/>
      <c r="E2" s="1"/>
      <c r="F2" s="4" t="s">
        <v>69</v>
      </c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91.5" customHeight="1">
      <c r="A3" s="1"/>
      <c r="B3" s="5" t="s">
        <v>1</v>
      </c>
      <c r="D3" s="33"/>
      <c r="E3" s="1"/>
      <c r="F3" s="4" t="s">
        <v>70</v>
      </c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9.5" customHeight="1">
      <c r="A4" s="7" t="s">
        <v>3</v>
      </c>
      <c r="D4" s="1"/>
      <c r="E4" s="1"/>
      <c r="F4" s="7" t="s">
        <v>54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9.5" hidden="1" customHeight="1">
      <c r="A5" s="1"/>
      <c r="B5" s="2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1"/>
      <c r="B6" s="10"/>
      <c r="C6" s="1"/>
      <c r="D6" s="1"/>
      <c r="E6" s="1"/>
      <c r="F6" s="1"/>
      <c r="G6" s="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1"/>
      <c r="B7" s="8" t="s">
        <v>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75" customHeight="1">
      <c r="A8" s="1"/>
      <c r="B8" s="8" t="s">
        <v>55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2.5" customHeight="1">
      <c r="A9" s="1"/>
      <c r="B9" s="2" t="s">
        <v>71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"/>
      <c r="B10" s="10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14"/>
      <c r="B11" s="13" t="s">
        <v>8</v>
      </c>
      <c r="C11" s="13" t="s">
        <v>9</v>
      </c>
      <c r="D11" s="13" t="s">
        <v>10</v>
      </c>
      <c r="E11" s="13" t="s">
        <v>11</v>
      </c>
      <c r="F11" s="13" t="s">
        <v>72</v>
      </c>
      <c r="G11" s="13" t="s">
        <v>13</v>
      </c>
      <c r="H11" s="13" t="s">
        <v>14</v>
      </c>
      <c r="I11" s="12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ht="15.75" customHeight="1">
      <c r="A12" s="1"/>
      <c r="B12" s="16">
        <v>1.0</v>
      </c>
      <c r="C12" s="17" t="s">
        <v>15</v>
      </c>
      <c r="D12" s="18">
        <v>1.0</v>
      </c>
      <c r="E12" s="18">
        <v>8679.0</v>
      </c>
      <c r="F12" s="19">
        <f t="shared" ref="F12:F15" si="1">E12*110%</f>
        <v>9546.9</v>
      </c>
      <c r="G12" s="19">
        <f t="shared" ref="G12:G15" si="2">D12*F12</f>
        <v>9546.9</v>
      </c>
      <c r="H12" s="20" t="s">
        <v>73</v>
      </c>
      <c r="I12" s="2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1"/>
      <c r="B13" s="16">
        <v>2.0</v>
      </c>
      <c r="C13" s="17" t="s">
        <v>74</v>
      </c>
      <c r="D13" s="19">
        <v>1.5</v>
      </c>
      <c r="E13" s="18">
        <v>8245.0</v>
      </c>
      <c r="F13" s="19">
        <f t="shared" si="1"/>
        <v>9069.5</v>
      </c>
      <c r="G13" s="19">
        <f t="shared" si="2"/>
        <v>13604.25</v>
      </c>
      <c r="H13" s="20" t="s">
        <v>75</v>
      </c>
      <c r="I13" s="2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1"/>
      <c r="B14" s="16">
        <v>3.0</v>
      </c>
      <c r="C14" s="17" t="s">
        <v>76</v>
      </c>
      <c r="D14" s="18">
        <v>1.0</v>
      </c>
      <c r="E14" s="18">
        <v>8245.0</v>
      </c>
      <c r="F14" s="19">
        <f t="shared" si="1"/>
        <v>9069.5</v>
      </c>
      <c r="G14" s="19">
        <f t="shared" si="2"/>
        <v>9069.5</v>
      </c>
      <c r="H14" s="20" t="s">
        <v>75</v>
      </c>
      <c r="I14" s="2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1"/>
      <c r="B15" s="16">
        <v>4.0</v>
      </c>
      <c r="C15" s="17" t="s">
        <v>20</v>
      </c>
      <c r="D15" s="18">
        <v>1.0</v>
      </c>
      <c r="E15" s="18">
        <v>6133.0</v>
      </c>
      <c r="F15" s="19">
        <f t="shared" si="1"/>
        <v>6746.3</v>
      </c>
      <c r="G15" s="19">
        <f t="shared" si="2"/>
        <v>6746.3</v>
      </c>
      <c r="H15" s="20" t="s">
        <v>21</v>
      </c>
      <c r="I15" s="2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1"/>
      <c r="B16" s="16">
        <v>5.0</v>
      </c>
      <c r="C16" s="17" t="s">
        <v>64</v>
      </c>
      <c r="D16" s="18">
        <v>1.0</v>
      </c>
      <c r="E16" s="18">
        <v>4745.0</v>
      </c>
      <c r="F16" s="19"/>
      <c r="G16" s="19">
        <f>D16*E16</f>
        <v>4745</v>
      </c>
      <c r="H16" s="20" t="s">
        <v>40</v>
      </c>
      <c r="I16" s="2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1"/>
      <c r="B17" s="16">
        <v>6.0</v>
      </c>
      <c r="C17" s="17" t="s">
        <v>25</v>
      </c>
      <c r="D17" s="18">
        <v>1.0</v>
      </c>
      <c r="E17" s="18">
        <v>7001.0</v>
      </c>
      <c r="F17" s="19">
        <f t="shared" ref="F17:F18" si="3">E17*110%</f>
        <v>7701.1</v>
      </c>
      <c r="G17" s="19">
        <f t="shared" ref="G17:G18" si="4">D17*F17</f>
        <v>7701.1</v>
      </c>
      <c r="H17" s="20" t="s">
        <v>23</v>
      </c>
      <c r="I17" s="2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"/>
      <c r="B18" s="16">
        <v>7.0</v>
      </c>
      <c r="C18" s="17" t="s">
        <v>26</v>
      </c>
      <c r="D18" s="19">
        <v>0.75</v>
      </c>
      <c r="E18" s="18">
        <v>7001.0</v>
      </c>
      <c r="F18" s="19">
        <f t="shared" si="3"/>
        <v>7701.1</v>
      </c>
      <c r="G18" s="19">
        <f t="shared" si="4"/>
        <v>5775.825</v>
      </c>
      <c r="H18" s="20" t="s">
        <v>23</v>
      </c>
      <c r="I18" s="2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1"/>
      <c r="B19" s="16">
        <v>8.0</v>
      </c>
      <c r="C19" s="17" t="s">
        <v>77</v>
      </c>
      <c r="D19" s="18">
        <v>1.0</v>
      </c>
      <c r="E19" s="18">
        <v>3934.0</v>
      </c>
      <c r="F19" s="19"/>
      <c r="G19" s="19">
        <f>D19*E19</f>
        <v>3934</v>
      </c>
      <c r="H19" s="20" t="s">
        <v>44</v>
      </c>
      <c r="I19" s="2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1"/>
      <c r="B20" s="16">
        <v>9.0</v>
      </c>
      <c r="C20" s="17" t="s">
        <v>78</v>
      </c>
      <c r="D20" s="18">
        <v>1.0</v>
      </c>
      <c r="E20" s="18">
        <v>7001.0</v>
      </c>
      <c r="F20" s="19">
        <f t="shared" ref="F20:F21" si="5">E20*110%</f>
        <v>7701.1</v>
      </c>
      <c r="G20" s="19">
        <f t="shared" ref="G20:G21" si="6">D20*F20</f>
        <v>7701.1</v>
      </c>
      <c r="H20" s="20" t="s">
        <v>23</v>
      </c>
      <c r="I20" s="2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16">
        <v>10.0</v>
      </c>
      <c r="C21" s="17" t="s">
        <v>60</v>
      </c>
      <c r="D21" s="18">
        <v>6.0</v>
      </c>
      <c r="E21" s="18">
        <v>6133.0</v>
      </c>
      <c r="F21" s="19">
        <f t="shared" si="5"/>
        <v>6746.3</v>
      </c>
      <c r="G21" s="19">
        <f t="shared" si="6"/>
        <v>40477.8</v>
      </c>
      <c r="H21" s="20" t="s">
        <v>61</v>
      </c>
      <c r="I21" s="2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16">
        <v>11.0</v>
      </c>
      <c r="C22" s="17" t="s">
        <v>79</v>
      </c>
      <c r="D22" s="22">
        <v>0.5</v>
      </c>
      <c r="E22" s="18">
        <v>6133.0</v>
      </c>
      <c r="F22" s="19"/>
      <c r="G22" s="19">
        <f>D22*E22</f>
        <v>3066.5</v>
      </c>
      <c r="H22" s="20" t="s">
        <v>42</v>
      </c>
      <c r="I22" s="2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16">
        <v>12.0</v>
      </c>
      <c r="C23" s="17" t="s">
        <v>80</v>
      </c>
      <c r="D23" s="18">
        <v>3.0</v>
      </c>
      <c r="E23" s="18">
        <v>7001.0</v>
      </c>
      <c r="F23" s="19">
        <f t="shared" ref="F23:F24" si="7">E23*110%</f>
        <v>7701.1</v>
      </c>
      <c r="G23" s="19">
        <f t="shared" ref="G23:G24" si="8">D23*F23</f>
        <v>23103.3</v>
      </c>
      <c r="H23" s="20" t="s">
        <v>23</v>
      </c>
      <c r="I23" s="2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16">
        <v>13.0</v>
      </c>
      <c r="C24" s="17" t="s">
        <v>24</v>
      </c>
      <c r="D24" s="19">
        <v>0.75</v>
      </c>
      <c r="E24" s="18">
        <v>7001.0</v>
      </c>
      <c r="F24" s="19">
        <f t="shared" si="7"/>
        <v>7701.1</v>
      </c>
      <c r="G24" s="19">
        <f t="shared" si="8"/>
        <v>5775.825</v>
      </c>
      <c r="H24" s="20" t="s">
        <v>23</v>
      </c>
      <c r="I24" s="2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16">
        <v>14.0</v>
      </c>
      <c r="C25" s="17" t="s">
        <v>31</v>
      </c>
      <c r="D25" s="18">
        <v>1.0</v>
      </c>
      <c r="E25" s="18">
        <v>5005.0</v>
      </c>
      <c r="F25" s="19"/>
      <c r="G25" s="19">
        <f t="shared" ref="G25:G32" si="9">D25*E25</f>
        <v>5005</v>
      </c>
      <c r="H25" s="20" t="s">
        <v>32</v>
      </c>
      <c r="I25" s="2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16">
        <v>15.0</v>
      </c>
      <c r="C26" s="17" t="s">
        <v>81</v>
      </c>
      <c r="D26" s="22">
        <v>0.5</v>
      </c>
      <c r="E26" s="18">
        <v>2893.0</v>
      </c>
      <c r="F26" s="19"/>
      <c r="G26" s="19">
        <f t="shared" si="9"/>
        <v>1446.5</v>
      </c>
      <c r="H26" s="20" t="s">
        <v>36</v>
      </c>
      <c r="I26" s="2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16">
        <v>16.0</v>
      </c>
      <c r="C27" s="17" t="s">
        <v>82</v>
      </c>
      <c r="D27" s="19">
        <v>4.25</v>
      </c>
      <c r="E27" s="18">
        <v>2893.0</v>
      </c>
      <c r="F27" s="19"/>
      <c r="G27" s="19">
        <f t="shared" si="9"/>
        <v>12295.25</v>
      </c>
      <c r="H27" s="20" t="s">
        <v>36</v>
      </c>
      <c r="I27" s="2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16">
        <v>17.0</v>
      </c>
      <c r="C28" s="17" t="s">
        <v>83</v>
      </c>
      <c r="D28" s="19">
        <v>0.75</v>
      </c>
      <c r="E28" s="18">
        <v>2893.0</v>
      </c>
      <c r="F28" s="19"/>
      <c r="G28" s="19">
        <f t="shared" si="9"/>
        <v>2169.75</v>
      </c>
      <c r="H28" s="20" t="s">
        <v>36</v>
      </c>
      <c r="I28" s="2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16">
        <v>18.0</v>
      </c>
      <c r="C29" s="17" t="s">
        <v>38</v>
      </c>
      <c r="D29" s="18">
        <v>5.0</v>
      </c>
      <c r="E29" s="18">
        <v>2893.0</v>
      </c>
      <c r="F29" s="19"/>
      <c r="G29" s="19">
        <f t="shared" si="9"/>
        <v>14465</v>
      </c>
      <c r="H29" s="20" t="s">
        <v>36</v>
      </c>
      <c r="I29" s="2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16">
        <v>19.0</v>
      </c>
      <c r="C30" s="17" t="s">
        <v>84</v>
      </c>
      <c r="D30" s="22">
        <v>0.5</v>
      </c>
      <c r="E30" s="18">
        <v>3934.0</v>
      </c>
      <c r="F30" s="19"/>
      <c r="G30" s="19">
        <f t="shared" si="9"/>
        <v>1967</v>
      </c>
      <c r="H30" s="20" t="s">
        <v>30</v>
      </c>
      <c r="I30" s="2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16">
        <v>20.0</v>
      </c>
      <c r="C31" s="17" t="s">
        <v>29</v>
      </c>
      <c r="D31" s="18">
        <v>1.0</v>
      </c>
      <c r="E31" s="18">
        <v>4455.0</v>
      </c>
      <c r="F31" s="19"/>
      <c r="G31" s="19">
        <f t="shared" si="9"/>
        <v>4455</v>
      </c>
      <c r="H31" s="20" t="s">
        <v>30</v>
      </c>
      <c r="I31" s="2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16">
        <v>22.0</v>
      </c>
      <c r="C32" s="17" t="s">
        <v>85</v>
      </c>
      <c r="D32" s="22">
        <v>0.5</v>
      </c>
      <c r="E32" s="18">
        <v>3934.0</v>
      </c>
      <c r="F32" s="19"/>
      <c r="G32" s="19">
        <f t="shared" si="9"/>
        <v>1967</v>
      </c>
      <c r="H32" s="20" t="s">
        <v>44</v>
      </c>
      <c r="I32" s="2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26"/>
      <c r="B33" s="27" t="s">
        <v>47</v>
      </c>
      <c r="C33" s="28"/>
      <c r="D33" s="29">
        <f t="shared" ref="D33:E33" si="10">SUM(D12:D32)</f>
        <v>33</v>
      </c>
      <c r="E33" s="29">
        <f t="shared" si="10"/>
        <v>116152</v>
      </c>
      <c r="F33" s="30"/>
      <c r="G33" s="30">
        <f>SUM(G12:G32)</f>
        <v>185017.9</v>
      </c>
      <c r="H33" s="31"/>
      <c r="I33" s="39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ht="15.75" customHeight="1">
      <c r="A34" s="24"/>
      <c r="B34" s="24"/>
      <c r="E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ht="29.25" customHeight="1">
      <c r="A35" s="24"/>
      <c r="B35" s="24"/>
      <c r="E35" s="32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ht="17.25" customHeight="1">
      <c r="A36" s="24"/>
      <c r="B36" s="24"/>
      <c r="E36" s="24" t="s">
        <v>86</v>
      </c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ht="15.75" customHeight="1">
      <c r="A37" s="24"/>
      <c r="B37" s="40"/>
      <c r="C37" s="41"/>
      <c r="D37" s="41"/>
      <c r="E37" s="41"/>
      <c r="F37" s="41"/>
      <c r="G37" s="41"/>
      <c r="H37" s="41"/>
      <c r="I37" s="2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24"/>
      <c r="B38" s="24"/>
      <c r="E38" s="24"/>
      <c r="I38" s="2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24"/>
      <c r="B39" s="24"/>
      <c r="C39" s="24"/>
      <c r="D39" s="24"/>
      <c r="E39" s="24"/>
      <c r="F39" s="24"/>
      <c r="G39" s="24"/>
      <c r="H39" s="24"/>
      <c r="I39" s="2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0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0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0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0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0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0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0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0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0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0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0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0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0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0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0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0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0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0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0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0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0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0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0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0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0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0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0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0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0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0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0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0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0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0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0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0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0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0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0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0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0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0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0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0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0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0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0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0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0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0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0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0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0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0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0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0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0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0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0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0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0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0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0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0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0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0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0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0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0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0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0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0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0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0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0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0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0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0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0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0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0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0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0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0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0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0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0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0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0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0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0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0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0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0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0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0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0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0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0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0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0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0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0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0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0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0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0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0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0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0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0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0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0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0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0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0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0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0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0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0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0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0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0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0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0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0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0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0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0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0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0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0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0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0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0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0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0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0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0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0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0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0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0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0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0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0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0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0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0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0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0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0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0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0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0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0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0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0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0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0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0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0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0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0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0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0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0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0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0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0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0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0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0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0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0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0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0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0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0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0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0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0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0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0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0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0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0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0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0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0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0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0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0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0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0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0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0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0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0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0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0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0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0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0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0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0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0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0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0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0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0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0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0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0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0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0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0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0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0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0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0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0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0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0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0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0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0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0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0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0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0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0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0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0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0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0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0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0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0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0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0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0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0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0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0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0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0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0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0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0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0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0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0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0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0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0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0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0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0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0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0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0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0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0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0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0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0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0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0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0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0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0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0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0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0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0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0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0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0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0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0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0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0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0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0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0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0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0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0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0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0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0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0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0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0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0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0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0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0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0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0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0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0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0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0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0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0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0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0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0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0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0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0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0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0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0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0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0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0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0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0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0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0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0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0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0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0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0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0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0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0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0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0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0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0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0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0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0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0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0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0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0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0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0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0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0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0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0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0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0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0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0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0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0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0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0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0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0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0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0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0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0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0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0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0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0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0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0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0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0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0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0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0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0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0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0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0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0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0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0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0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0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0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0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0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0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0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0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0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0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0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0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0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0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0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0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0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0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0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0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0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0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0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0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0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0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0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0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0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0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0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0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0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0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0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0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0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0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0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0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0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0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0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0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0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0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0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0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0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0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0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0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0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0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0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0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0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0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0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0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0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0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0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0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0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0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0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0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0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0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0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0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0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0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0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0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0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0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0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0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0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0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0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0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0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0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0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0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0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0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0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0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0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0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0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0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0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0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0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0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0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0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0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0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0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0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0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0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0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0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0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0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0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0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0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0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0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0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0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0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0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0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0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0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0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0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0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0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0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0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0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0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0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0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0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0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0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0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0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0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0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0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0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0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0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0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0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0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0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0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0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0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0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0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0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0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0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0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0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0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0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0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0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0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0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0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0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0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0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0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0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0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0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0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0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0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0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0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0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0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0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0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0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0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0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0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0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0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0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0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0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0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0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0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0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0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0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0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0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0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0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0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0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0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0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0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0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0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0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0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0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0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0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0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0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0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0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0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0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0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0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0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0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0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0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0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0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0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0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0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0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0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0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0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0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0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0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0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0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0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0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0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0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0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0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0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0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0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0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0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0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0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0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0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0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0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0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0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0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0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0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0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0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0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0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0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0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0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0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0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0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0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0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0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0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0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0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0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0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0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0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0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0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0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0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0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0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0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0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0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0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0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0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0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0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0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0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0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0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0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0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0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0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0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0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0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0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0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0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0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0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0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0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0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0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0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0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0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0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0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0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0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0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0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0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0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0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0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0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0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0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0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0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0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0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0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0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0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0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0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0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0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0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0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0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0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0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0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0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0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0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0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0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0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0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0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0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0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0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0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0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0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0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0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0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0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0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0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0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0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0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0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0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0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0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0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0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0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0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0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0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0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0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0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0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0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0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0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0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0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0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0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0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0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0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0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0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0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0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0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0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0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0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0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0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0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0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0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0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0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0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0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0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0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0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0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0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0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0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0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0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0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0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0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0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0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0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0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0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0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0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0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0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0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0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0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0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0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0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0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0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0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0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0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0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0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0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0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0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0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0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0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0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0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0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0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0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0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0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0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0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0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0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0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0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0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0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0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0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0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0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0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0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0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0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0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0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0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0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0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0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0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0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0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0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0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0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0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0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0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0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0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0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0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0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0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0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0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0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0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0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0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0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0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0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0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0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0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0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0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0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0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0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0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0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0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0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0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0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0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0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0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0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0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0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0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0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0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0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0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0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0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0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0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0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0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0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0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0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0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0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0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0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8">
    <mergeCell ref="F2:H2"/>
    <mergeCell ref="B3:C3"/>
    <mergeCell ref="F3:H3"/>
    <mergeCell ref="A4:C4"/>
    <mergeCell ref="F4:H4"/>
    <mergeCell ref="G6:H6"/>
    <mergeCell ref="B7:H7"/>
    <mergeCell ref="B36:D36"/>
    <mergeCell ref="E36:H36"/>
    <mergeCell ref="B38:D38"/>
    <mergeCell ref="E38:H38"/>
    <mergeCell ref="B8:H8"/>
    <mergeCell ref="B9:H9"/>
    <mergeCell ref="B33:C33"/>
    <mergeCell ref="B34:D34"/>
    <mergeCell ref="E34:H34"/>
    <mergeCell ref="B35:D35"/>
    <mergeCell ref="E35:H35"/>
  </mergeCell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43"/>
    <col customWidth="1" min="2" max="2" width="8.71"/>
    <col customWidth="1" min="3" max="3" width="44.71"/>
    <col customWidth="1" min="4" max="5" width="13.71"/>
    <col customWidth="1" min="6" max="6" width="14.86"/>
    <col customWidth="1" min="7" max="8" width="13.71"/>
    <col customWidth="1" min="9" max="9" width="8.14"/>
    <col customWidth="1" min="10" max="26" width="8.71"/>
  </cols>
  <sheetData>
    <row r="1" ht="8.25" customHeight="1">
      <c r="A1" s="1"/>
      <c r="B1" s="2"/>
      <c r="C1" s="2"/>
      <c r="D1" s="1"/>
      <c r="E1" s="1"/>
      <c r="F1" s="3"/>
      <c r="G1" s="1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0" customHeight="1">
      <c r="A2" s="1"/>
      <c r="B2" s="2"/>
      <c r="C2" s="2"/>
      <c r="D2" s="1"/>
      <c r="E2" s="1"/>
      <c r="F2" s="4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84.75" customHeight="1">
      <c r="A3" s="1"/>
      <c r="B3" s="42"/>
      <c r="D3" s="33"/>
      <c r="E3" s="4"/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9.5" customHeight="1">
      <c r="A4" s="7"/>
      <c r="D4" s="1"/>
      <c r="E4" s="1"/>
      <c r="F4" s="4" t="s">
        <v>69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9.5" customHeight="1">
      <c r="A5" s="1"/>
      <c r="B5" s="2"/>
      <c r="C5" s="2"/>
      <c r="D5" s="1"/>
      <c r="E5" s="1"/>
      <c r="F5" s="1"/>
      <c r="G5" s="1"/>
      <c r="H5" s="7"/>
      <c r="I5" s="7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1"/>
      <c r="B6" s="10"/>
      <c r="C6" s="1"/>
      <c r="D6" s="1"/>
      <c r="E6" s="1"/>
      <c r="F6" s="1"/>
      <c r="G6" s="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1"/>
      <c r="B7" s="8" t="s">
        <v>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0" customHeight="1">
      <c r="A8" s="1"/>
      <c r="B8" s="8" t="s">
        <v>55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51.75" customHeight="1">
      <c r="A9" s="1"/>
      <c r="B9" s="9" t="s">
        <v>87</v>
      </c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1"/>
      <c r="B10" s="11"/>
      <c r="C10" s="11"/>
      <c r="D10" s="11"/>
      <c r="E10" s="1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12"/>
      <c r="B11" s="13" t="s">
        <v>8</v>
      </c>
      <c r="C11" s="13" t="s">
        <v>9</v>
      </c>
      <c r="D11" s="13" t="s">
        <v>10</v>
      </c>
      <c r="E11" s="13" t="s">
        <v>11</v>
      </c>
      <c r="F11" s="13" t="s">
        <v>88</v>
      </c>
      <c r="G11" s="13" t="s">
        <v>13</v>
      </c>
      <c r="H11" s="13" t="s">
        <v>14</v>
      </c>
      <c r="I11" s="12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ht="15.75" customHeight="1">
      <c r="A12" s="11"/>
      <c r="B12" s="16">
        <v>1.0</v>
      </c>
      <c r="C12" s="17" t="s">
        <v>89</v>
      </c>
      <c r="D12" s="18">
        <v>1.0</v>
      </c>
      <c r="E12" s="18">
        <v>7464.0</v>
      </c>
      <c r="F12" s="19">
        <f t="shared" ref="F12:F17" si="1">E12*110%</f>
        <v>8210.4</v>
      </c>
      <c r="G12" s="19">
        <f t="shared" ref="G12:G17" si="2">F12*D12</f>
        <v>8210.4</v>
      </c>
      <c r="H12" s="20" t="s">
        <v>16</v>
      </c>
      <c r="I12" s="1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11"/>
      <c r="B13" s="16">
        <v>2.0</v>
      </c>
      <c r="C13" s="17" t="s">
        <v>90</v>
      </c>
      <c r="D13" s="22">
        <v>0.5</v>
      </c>
      <c r="E13" s="18">
        <v>7091.0</v>
      </c>
      <c r="F13" s="19">
        <f t="shared" si="1"/>
        <v>7800.1</v>
      </c>
      <c r="G13" s="19">
        <f t="shared" si="2"/>
        <v>3900.05</v>
      </c>
      <c r="H13" s="20" t="s">
        <v>18</v>
      </c>
      <c r="I13" s="2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15"/>
      <c r="B14" s="16">
        <v>3.0</v>
      </c>
      <c r="C14" s="17" t="s">
        <v>27</v>
      </c>
      <c r="D14" s="22">
        <v>1.5</v>
      </c>
      <c r="E14" s="18">
        <v>7001.0</v>
      </c>
      <c r="F14" s="19">
        <f t="shared" si="1"/>
        <v>7701.1</v>
      </c>
      <c r="G14" s="19">
        <f t="shared" si="2"/>
        <v>11551.65</v>
      </c>
      <c r="H14" s="20" t="s">
        <v>23</v>
      </c>
      <c r="I14" s="2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15"/>
      <c r="B15" s="16">
        <v>4.0</v>
      </c>
      <c r="C15" s="17" t="s">
        <v>25</v>
      </c>
      <c r="D15" s="22">
        <v>0.5</v>
      </c>
      <c r="E15" s="18">
        <v>7001.0</v>
      </c>
      <c r="F15" s="19">
        <f t="shared" si="1"/>
        <v>7701.1</v>
      </c>
      <c r="G15" s="19">
        <f t="shared" si="2"/>
        <v>3850.55</v>
      </c>
      <c r="H15" s="20" t="s">
        <v>23</v>
      </c>
      <c r="I15" s="2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15"/>
      <c r="B16" s="16">
        <v>5.0</v>
      </c>
      <c r="C16" s="17" t="s">
        <v>24</v>
      </c>
      <c r="D16" s="19">
        <v>0.25</v>
      </c>
      <c r="E16" s="18">
        <v>7001.0</v>
      </c>
      <c r="F16" s="19">
        <f t="shared" si="1"/>
        <v>7701.1</v>
      </c>
      <c r="G16" s="19">
        <f t="shared" si="2"/>
        <v>1925.275</v>
      </c>
      <c r="H16" s="20" t="s">
        <v>23</v>
      </c>
      <c r="I16" s="2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11"/>
      <c r="B17" s="16">
        <v>6.0</v>
      </c>
      <c r="C17" s="17" t="s">
        <v>26</v>
      </c>
      <c r="D17" s="19">
        <v>0.25</v>
      </c>
      <c r="E17" s="18">
        <v>7001.0</v>
      </c>
      <c r="F17" s="19">
        <f t="shared" si="1"/>
        <v>7701.1</v>
      </c>
      <c r="G17" s="19">
        <f t="shared" si="2"/>
        <v>1925.275</v>
      </c>
      <c r="H17" s="20" t="s">
        <v>23</v>
      </c>
      <c r="I17" s="2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5"/>
      <c r="B18" s="16">
        <v>7.0</v>
      </c>
      <c r="C18" s="17" t="s">
        <v>63</v>
      </c>
      <c r="D18" s="22">
        <v>0.5</v>
      </c>
      <c r="E18" s="18">
        <v>6133.0</v>
      </c>
      <c r="F18" s="43"/>
      <c r="G18" s="19">
        <f t="shared" ref="G18:G24" si="3">D18*E18</f>
        <v>3066.5</v>
      </c>
      <c r="H18" s="20" t="s">
        <v>42</v>
      </c>
      <c r="I18" s="2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15"/>
      <c r="B19" s="16">
        <v>8.0</v>
      </c>
      <c r="C19" s="17" t="s">
        <v>31</v>
      </c>
      <c r="D19" s="22">
        <v>0.5</v>
      </c>
      <c r="E19" s="18">
        <v>5005.0</v>
      </c>
      <c r="F19" s="19"/>
      <c r="G19" s="19">
        <f t="shared" si="3"/>
        <v>2502.5</v>
      </c>
      <c r="H19" s="20" t="s">
        <v>32</v>
      </c>
      <c r="I19" s="2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15"/>
      <c r="B20" s="16">
        <v>9.0</v>
      </c>
      <c r="C20" s="17" t="s">
        <v>33</v>
      </c>
      <c r="D20" s="18">
        <v>1.0</v>
      </c>
      <c r="E20" s="18">
        <v>4195.0</v>
      </c>
      <c r="F20" s="19"/>
      <c r="G20" s="19">
        <f t="shared" si="3"/>
        <v>4195</v>
      </c>
      <c r="H20" s="20" t="s">
        <v>34</v>
      </c>
      <c r="I20" s="2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5"/>
      <c r="B21" s="16">
        <v>10.0</v>
      </c>
      <c r="C21" s="17" t="s">
        <v>35</v>
      </c>
      <c r="D21" s="18">
        <v>1.0</v>
      </c>
      <c r="E21" s="18">
        <v>2893.0</v>
      </c>
      <c r="F21" s="19"/>
      <c r="G21" s="19">
        <f t="shared" si="3"/>
        <v>2893</v>
      </c>
      <c r="H21" s="20" t="s">
        <v>36</v>
      </c>
      <c r="I21" s="2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5"/>
      <c r="B22" s="16">
        <v>11.0</v>
      </c>
      <c r="C22" s="17" t="s">
        <v>37</v>
      </c>
      <c r="D22" s="19">
        <v>0.75</v>
      </c>
      <c r="E22" s="18">
        <v>2893.0</v>
      </c>
      <c r="F22" s="19"/>
      <c r="G22" s="19">
        <f t="shared" si="3"/>
        <v>2169.75</v>
      </c>
      <c r="H22" s="20" t="s">
        <v>36</v>
      </c>
      <c r="I22" s="2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5"/>
      <c r="B23" s="16">
        <v>12.0</v>
      </c>
      <c r="C23" s="17" t="s">
        <v>38</v>
      </c>
      <c r="D23" s="22">
        <v>2.5</v>
      </c>
      <c r="E23" s="18">
        <v>2893.0</v>
      </c>
      <c r="F23" s="19"/>
      <c r="G23" s="19">
        <f t="shared" si="3"/>
        <v>7232.5</v>
      </c>
      <c r="H23" s="20" t="s">
        <v>36</v>
      </c>
      <c r="I23" s="2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5"/>
      <c r="B24" s="16">
        <v>13.0</v>
      </c>
      <c r="C24" s="17" t="s">
        <v>39</v>
      </c>
      <c r="D24" s="22">
        <v>0.5</v>
      </c>
      <c r="E24" s="18">
        <v>4745.0</v>
      </c>
      <c r="F24" s="19"/>
      <c r="G24" s="19">
        <f t="shared" si="3"/>
        <v>2372.5</v>
      </c>
      <c r="H24" s="20" t="s">
        <v>40</v>
      </c>
      <c r="I24" s="2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5"/>
      <c r="B25" s="16">
        <v>14.0</v>
      </c>
      <c r="C25" s="17" t="s">
        <v>45</v>
      </c>
      <c r="D25" s="18">
        <v>1.0</v>
      </c>
      <c r="E25" s="18">
        <v>4195.0</v>
      </c>
      <c r="F25" s="19"/>
      <c r="G25" s="19">
        <f t="shared" ref="G25:G26" si="4">E25*D25</f>
        <v>4195</v>
      </c>
      <c r="H25" s="20" t="s">
        <v>46</v>
      </c>
      <c r="I25" s="2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5"/>
      <c r="B26" s="16">
        <v>15.0</v>
      </c>
      <c r="C26" s="17" t="s">
        <v>91</v>
      </c>
      <c r="D26" s="18">
        <v>4.0</v>
      </c>
      <c r="E26" s="18">
        <v>3934.0</v>
      </c>
      <c r="F26" s="19"/>
      <c r="G26" s="19">
        <f t="shared" si="4"/>
        <v>15736</v>
      </c>
      <c r="H26" s="20" t="s">
        <v>30</v>
      </c>
      <c r="I26" s="2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38"/>
      <c r="B27" s="27" t="s">
        <v>47</v>
      </c>
      <c r="C27" s="28"/>
      <c r="D27" s="30">
        <f t="shared" ref="D27:E27" si="5">SUM(D12:D26)</f>
        <v>15.75</v>
      </c>
      <c r="E27" s="29">
        <f t="shared" si="5"/>
        <v>79445</v>
      </c>
      <c r="F27" s="30"/>
      <c r="G27" s="30">
        <f>SUM(G12:G26)</f>
        <v>75725.95</v>
      </c>
      <c r="H27" s="31"/>
      <c r="I27" s="39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6.5" customHeight="1">
      <c r="A28" s="11"/>
      <c r="B28" s="11" t="s">
        <v>66</v>
      </c>
      <c r="C28" s="11" t="s">
        <v>67</v>
      </c>
      <c r="D28" s="44"/>
      <c r="E28" s="44"/>
      <c r="F28" s="44"/>
      <c r="G28" s="44"/>
      <c r="H28" s="44"/>
      <c r="I28" s="23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ht="37.5" customHeight="1">
      <c r="A29" s="24"/>
      <c r="B29" s="24" t="s">
        <v>92</v>
      </c>
      <c r="E29" s="41" t="s">
        <v>93</v>
      </c>
      <c r="F29" s="41"/>
      <c r="G29" s="41"/>
      <c r="H29" s="41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ht="31.5" customHeight="1">
      <c r="A30" s="24"/>
      <c r="B30" s="24" t="s">
        <v>49</v>
      </c>
      <c r="E30" s="24" t="s">
        <v>50</v>
      </c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ht="39.75" customHeight="1">
      <c r="A31" s="24"/>
      <c r="B31" s="24" t="s">
        <v>51</v>
      </c>
      <c r="E31" s="24" t="s">
        <v>86</v>
      </c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ht="15.75" customHeight="1">
      <c r="A32" s="24"/>
      <c r="B32" s="24"/>
      <c r="C32" s="24"/>
      <c r="D32" s="24"/>
      <c r="E32" s="24"/>
      <c r="F32" s="24"/>
      <c r="G32" s="24"/>
      <c r="H32" s="24"/>
      <c r="I32" s="2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24"/>
      <c r="B33" s="24"/>
      <c r="C33" s="24"/>
      <c r="D33" s="24"/>
      <c r="E33" s="24"/>
      <c r="F33" s="24"/>
      <c r="G33" s="24"/>
      <c r="H33" s="24"/>
      <c r="I33" s="2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24"/>
      <c r="B34" s="24"/>
      <c r="C34" s="24"/>
      <c r="D34" s="24"/>
      <c r="E34" s="24"/>
      <c r="F34" s="24"/>
      <c r="G34" s="24"/>
      <c r="H34" s="24"/>
      <c r="I34" s="2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0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0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10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0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0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0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0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0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0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0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0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0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0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0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0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0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0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0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0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0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0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0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0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0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0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0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0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0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0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0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0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0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0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0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0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0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0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0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0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0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0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0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0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0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0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0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0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0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0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0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0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0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0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0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0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0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0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0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0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0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0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0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0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0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0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0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0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0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0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0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0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0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0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0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0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0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0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0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0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0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0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0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0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0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0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0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0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0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0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0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0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0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0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0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0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0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0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0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0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0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0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0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0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0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0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0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0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0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0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0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0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0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0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0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0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0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0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0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0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0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0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0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0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0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0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0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0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0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0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0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0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0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0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0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0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0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0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0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0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0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0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0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0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0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0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0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0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0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0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0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0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0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0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0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0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0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0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0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0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0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0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0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0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0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0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0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0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0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0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0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0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0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0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0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0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0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0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0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0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0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0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0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0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0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0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0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0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0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0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0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0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0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0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0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0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0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0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0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0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0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0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0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0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0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0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0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0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0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0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0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0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0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0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0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0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0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0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0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0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0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0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0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0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0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0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0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0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0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0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0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0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0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0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0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0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0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0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0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0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0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0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0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0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0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0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0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0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0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0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0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0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0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0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0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0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0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0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0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0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0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0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0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0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0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0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0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0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0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0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0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0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0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0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0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0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0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0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0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0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0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0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0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0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0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0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0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0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0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0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0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0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0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0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0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0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0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0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0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0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0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0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0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0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0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0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0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0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0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0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0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0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0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0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0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0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0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0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0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0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0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0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0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0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0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0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0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0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0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0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0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0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0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0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0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0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0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0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0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0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0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0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0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0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0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0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0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0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0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0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0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0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0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0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0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0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0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0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0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0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0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0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0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0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0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0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0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0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0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0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0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0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0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0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0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0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0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0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0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0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0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0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0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0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0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0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0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0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0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0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0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0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0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0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0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0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0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0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0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0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0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0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0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0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0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0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0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0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0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0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0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0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0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0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0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0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0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0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0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0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0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0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0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0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0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0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0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0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0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0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0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0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0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0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0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0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0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0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0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0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0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0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0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0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0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0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0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0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0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0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0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0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0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0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0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0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0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0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0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0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0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0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0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0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0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0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0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0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0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0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0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0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0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0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0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0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0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0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0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0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0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0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0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0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0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0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0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0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0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0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0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0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0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0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0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0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0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0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0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0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0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0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0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0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0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0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0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0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0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0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0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0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0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0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0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0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0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0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0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0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0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0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0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0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0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0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0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0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0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0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0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0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0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0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0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0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0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0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0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0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0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0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0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0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0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0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0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0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0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0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0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0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0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0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0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0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0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0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0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0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0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0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0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0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0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0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0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0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0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0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0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0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0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0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0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0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0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0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0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0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0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0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0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0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0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0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0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0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0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0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0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0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0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0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0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0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0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0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0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0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0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0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0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0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0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0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0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0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0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0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0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0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0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0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0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0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0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0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0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0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0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0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0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0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0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0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0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0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0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0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0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0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0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0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0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0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0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0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0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0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0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0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0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0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0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0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0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0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0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0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0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0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0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0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0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0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0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0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0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0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0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0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0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0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0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0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0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0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0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0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0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0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0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0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0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0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0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0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0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0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0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0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0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0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0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0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0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0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0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0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0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0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0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0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0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0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0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0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0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0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0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0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0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0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0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0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0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0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0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0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0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0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0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0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0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0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0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0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0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0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0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0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0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0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0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0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0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0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0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0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0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0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0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0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0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0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0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0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0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0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0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0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0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0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0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0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0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0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0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0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0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0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0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0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0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0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0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0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0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0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0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0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0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0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0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0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0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0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0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0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0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0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0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0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0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0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0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0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0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0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0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0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0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0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0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0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0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0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0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0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0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0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0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0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0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0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0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0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0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0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0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0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0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0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0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0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0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0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0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0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0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0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0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0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0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0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0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0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0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0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0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0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0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0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0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0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0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0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0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0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0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0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0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0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0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0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0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0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0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0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0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0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0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0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0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0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0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0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0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0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0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0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0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0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0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0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0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0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0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0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0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0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0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0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0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0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0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0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0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0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0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0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0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0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0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0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0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0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0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0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0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0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0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0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0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0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0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0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0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0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0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0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0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0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0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0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0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0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0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0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0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0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0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0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0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0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0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0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0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0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0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0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0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0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0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0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0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0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0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0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0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0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0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0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0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0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0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0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0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5">
    <mergeCell ref="B8:H8"/>
    <mergeCell ref="B9:H9"/>
    <mergeCell ref="B27:C27"/>
    <mergeCell ref="B29:D29"/>
    <mergeCell ref="B30:D30"/>
    <mergeCell ref="E30:H30"/>
    <mergeCell ref="B31:D31"/>
    <mergeCell ref="E31:H31"/>
    <mergeCell ref="F2:H2"/>
    <mergeCell ref="B3:C3"/>
    <mergeCell ref="E3:H3"/>
    <mergeCell ref="A4:C4"/>
    <mergeCell ref="F4:H4"/>
    <mergeCell ref="G6:H6"/>
    <mergeCell ref="B7:H7"/>
  </mergeCells>
  <printOptions/>
  <pageMargins bottom="0.75" footer="0.0" header="0.0" left="0.25" right="0.25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43"/>
    <col customWidth="1" min="2" max="2" width="9.86"/>
    <col customWidth="1" min="3" max="3" width="44.71"/>
    <col customWidth="1" min="4" max="5" width="13.71"/>
    <col customWidth="1" min="6" max="6" width="11.71"/>
    <col customWidth="1" min="7" max="7" width="13.71"/>
    <col customWidth="1" min="8" max="8" width="11.57"/>
    <col customWidth="1" min="9" max="9" width="10.29"/>
    <col customWidth="1" min="10" max="26" width="8.71"/>
  </cols>
  <sheetData>
    <row r="1" ht="15.0" customHeight="1">
      <c r="A1" s="1"/>
      <c r="B1" s="2"/>
      <c r="C1" s="1"/>
      <c r="D1" s="1"/>
      <c r="E1" s="3"/>
      <c r="F1" s="1"/>
      <c r="G1" s="3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6.5" customHeight="1">
      <c r="A2" s="1"/>
      <c r="B2" s="2"/>
      <c r="C2" s="1"/>
      <c r="D2" s="1"/>
      <c r="E2" s="1"/>
      <c r="F2" s="4" t="s">
        <v>94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07.25" customHeight="1">
      <c r="A3" s="1"/>
      <c r="B3" s="5" t="s">
        <v>1</v>
      </c>
      <c r="D3" s="42"/>
      <c r="E3" s="1"/>
      <c r="F3" s="45" t="s">
        <v>95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0.25" customHeight="1">
      <c r="A4" s="1"/>
      <c r="B4" s="7" t="s">
        <v>3</v>
      </c>
      <c r="D4" s="1"/>
      <c r="E4" s="1"/>
      <c r="F4" s="4" t="s">
        <v>54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75" customHeight="1">
      <c r="A5" s="1"/>
      <c r="B5" s="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0" customHeight="1">
      <c r="A6" s="1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hidden="1" customHeight="1">
      <c r="A7" s="1"/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75" customHeight="1">
      <c r="A8" s="1"/>
      <c r="B8" s="8" t="s">
        <v>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5.75" customHeight="1">
      <c r="A9" s="1"/>
      <c r="B9" s="8" t="s">
        <v>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6.5" customHeight="1">
      <c r="A11" s="1"/>
      <c r="B11" s="9" t="s">
        <v>96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1"/>
      <c r="B12" s="10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14"/>
      <c r="B13" s="13" t="s">
        <v>8</v>
      </c>
      <c r="C13" s="13" t="s">
        <v>9</v>
      </c>
      <c r="D13" s="13" t="s">
        <v>10</v>
      </c>
      <c r="E13" s="13" t="s">
        <v>11</v>
      </c>
      <c r="F13" s="13" t="s">
        <v>97</v>
      </c>
      <c r="G13" s="13" t="s">
        <v>13</v>
      </c>
      <c r="H13" s="13" t="s">
        <v>14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ht="15.75" customHeight="1">
      <c r="A14" s="1"/>
      <c r="B14" s="16">
        <v>1.0</v>
      </c>
      <c r="C14" s="17" t="s">
        <v>15</v>
      </c>
      <c r="D14" s="18">
        <v>1.0</v>
      </c>
      <c r="E14" s="18">
        <v>7464.0</v>
      </c>
      <c r="F14" s="19">
        <v>11196.0</v>
      </c>
      <c r="G14" s="19">
        <v>11196.0</v>
      </c>
      <c r="H14" s="20" t="s">
        <v>16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1"/>
      <c r="B15" s="16">
        <v>2.0</v>
      </c>
      <c r="C15" s="17" t="s">
        <v>98</v>
      </c>
      <c r="D15" s="18">
        <v>1.0</v>
      </c>
      <c r="E15" s="18">
        <v>7091.0</v>
      </c>
      <c r="F15" s="19">
        <v>10636.0</v>
      </c>
      <c r="G15" s="19">
        <v>10636.0</v>
      </c>
      <c r="H15" s="20" t="s">
        <v>18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1"/>
      <c r="B16" s="16">
        <v>3.0</v>
      </c>
      <c r="C16" s="17" t="s">
        <v>39</v>
      </c>
      <c r="D16" s="18">
        <v>1.0</v>
      </c>
      <c r="E16" s="18">
        <v>4745.0</v>
      </c>
      <c r="F16" s="19"/>
      <c r="G16" s="19">
        <f t="shared" ref="G16:G22" si="1">D16*E16</f>
        <v>4745</v>
      </c>
      <c r="H16" s="20" t="s">
        <v>40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1"/>
      <c r="B17" s="16">
        <v>4.0</v>
      </c>
      <c r="C17" s="17" t="s">
        <v>99</v>
      </c>
      <c r="D17" s="22">
        <v>0.5</v>
      </c>
      <c r="E17" s="18">
        <v>3934.0</v>
      </c>
      <c r="F17" s="19"/>
      <c r="G17" s="19">
        <f t="shared" si="1"/>
        <v>1967</v>
      </c>
      <c r="H17" s="20" t="s">
        <v>30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"/>
      <c r="B18" s="16">
        <v>5.0</v>
      </c>
      <c r="C18" s="17" t="s">
        <v>38</v>
      </c>
      <c r="D18" s="18">
        <v>2.0</v>
      </c>
      <c r="E18" s="18">
        <v>3153.0</v>
      </c>
      <c r="F18" s="19"/>
      <c r="G18" s="19">
        <f t="shared" si="1"/>
        <v>6306</v>
      </c>
      <c r="H18" s="20" t="s">
        <v>100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1"/>
      <c r="B19" s="16">
        <v>6.0</v>
      </c>
      <c r="C19" s="17" t="s">
        <v>101</v>
      </c>
      <c r="D19" s="22">
        <v>0.5</v>
      </c>
      <c r="E19" s="18">
        <v>5005.0</v>
      </c>
      <c r="F19" s="19"/>
      <c r="G19" s="19">
        <f t="shared" si="1"/>
        <v>2502.5</v>
      </c>
      <c r="H19" s="20" t="s">
        <v>32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1"/>
      <c r="B20" s="16">
        <v>7.0</v>
      </c>
      <c r="C20" s="17" t="s">
        <v>102</v>
      </c>
      <c r="D20" s="22">
        <v>0.5</v>
      </c>
      <c r="E20" s="18">
        <v>3934.0</v>
      </c>
      <c r="F20" s="19"/>
      <c r="G20" s="19">
        <f t="shared" si="1"/>
        <v>1967</v>
      </c>
      <c r="H20" s="20" t="s">
        <v>44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16">
        <v>8.0</v>
      </c>
      <c r="C21" s="46" t="s">
        <v>83</v>
      </c>
      <c r="D21" s="22">
        <v>1.0</v>
      </c>
      <c r="E21" s="18">
        <v>2893.0</v>
      </c>
      <c r="F21" s="19"/>
      <c r="G21" s="19">
        <f t="shared" si="1"/>
        <v>2893</v>
      </c>
      <c r="H21" s="20" t="s">
        <v>36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4"/>
      <c r="B22" s="16">
        <v>9.0</v>
      </c>
      <c r="C22" s="46" t="s">
        <v>37</v>
      </c>
      <c r="D22" s="22">
        <v>2.0</v>
      </c>
      <c r="E22" s="18">
        <v>2893.0</v>
      </c>
      <c r="F22" s="19"/>
      <c r="G22" s="19">
        <f t="shared" si="1"/>
        <v>5786</v>
      </c>
      <c r="H22" s="20" t="s">
        <v>36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ht="15.75" customHeight="1">
      <c r="A23" s="1"/>
      <c r="B23" s="27" t="s">
        <v>47</v>
      </c>
      <c r="C23" s="28"/>
      <c r="D23" s="47">
        <f t="shared" ref="D23:E23" si="2">SUM(D14:D22)</f>
        <v>9.5</v>
      </c>
      <c r="E23" s="29">
        <f t="shared" si="2"/>
        <v>41112</v>
      </c>
      <c r="F23" s="30"/>
      <c r="G23" s="30">
        <f>SUM(G14:G22)</f>
        <v>47998.5</v>
      </c>
      <c r="H23" s="3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33.0" customHeight="1">
      <c r="A24" s="24"/>
      <c r="B24" s="10"/>
      <c r="C24" s="1"/>
      <c r="D24" s="1"/>
      <c r="E24" s="1"/>
      <c r="F24" s="1"/>
      <c r="G24" s="1"/>
      <c r="H24" s="1"/>
      <c r="I24" s="2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32.25" customHeight="1">
      <c r="A25" s="24"/>
      <c r="B25" s="24" t="s">
        <v>92</v>
      </c>
      <c r="E25" s="32" t="s">
        <v>103</v>
      </c>
      <c r="I25" s="2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34.5" customHeight="1">
      <c r="A26" s="24"/>
      <c r="B26" s="24" t="s">
        <v>49</v>
      </c>
      <c r="E26" s="32" t="s">
        <v>50</v>
      </c>
      <c r="I26" s="2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24"/>
      <c r="B27" s="24" t="s">
        <v>104</v>
      </c>
      <c r="E27" s="24"/>
      <c r="I27" s="2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ht="15.75" customHeight="1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ht="15.75" customHeight="1">
      <c r="A30" s="1"/>
      <c r="B30" s="24"/>
      <c r="C30" s="24"/>
      <c r="D30" s="24"/>
      <c r="E30" s="24"/>
      <c r="F30" s="24"/>
      <c r="G30" s="24"/>
      <c r="H30" s="24"/>
      <c r="I30" s="1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ht="15.75" customHeight="1">
      <c r="A33" s="1"/>
      <c r="B33" s="10"/>
      <c r="C33" s="1"/>
      <c r="D33" s="1"/>
      <c r="E33" s="1"/>
      <c r="F33" s="1"/>
      <c r="G33" s="1"/>
      <c r="H33" s="1"/>
      <c r="I33" s="1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15.75" customHeight="1">
      <c r="A34" s="1"/>
      <c r="B34" s="10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10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0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0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0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10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0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0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0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0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0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0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0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0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0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0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0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0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0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0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0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0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0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0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0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0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0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0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0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0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0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0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0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0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0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0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0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0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0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0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0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0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0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0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0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0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0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0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0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0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0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0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0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0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0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0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0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0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0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0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0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0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0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0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0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0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0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0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0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0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0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0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0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0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0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0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0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0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0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0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0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0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0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0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0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0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0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0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0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0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0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0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0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0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0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0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0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0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0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0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0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0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0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0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0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0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0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0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0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0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0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0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0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0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0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0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0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0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0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0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0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0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0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0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0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0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0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0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0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0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0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0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0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0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0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0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0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0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0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0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0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0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0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0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0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0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0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0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0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0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0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0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0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0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0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0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0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0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0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0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0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0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0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0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0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0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0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0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0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0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0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0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0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0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0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0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0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0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0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0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0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0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0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0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0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0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0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0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0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0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0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0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0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0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0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0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0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0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0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0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0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0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0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0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0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0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0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0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0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0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0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0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0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0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0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0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0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0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0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0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0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0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0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0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0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0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0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0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0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0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0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0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0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0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0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0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0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0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0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0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0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0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0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0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0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0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0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0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0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0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0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0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0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0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0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0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0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0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0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0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0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0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0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0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0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0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0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0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0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0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0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0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0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0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0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0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0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0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0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0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0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0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0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0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0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0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0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0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0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0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0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0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0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0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0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0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0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0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0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0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0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0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0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0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0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0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0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0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0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0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0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0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0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0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0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0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0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0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0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0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0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0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0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0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0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0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0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0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0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0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0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0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0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0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0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0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0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0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0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0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0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0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0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0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0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0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0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0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0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0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0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0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0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0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0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0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0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0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0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0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0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0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0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0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0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0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0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0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0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0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0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0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0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0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0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0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0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0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0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0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0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0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0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0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0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0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0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0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0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0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0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0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0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0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0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0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0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0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0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0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0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0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0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0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0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0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0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0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0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0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0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0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0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0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0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0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0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0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0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0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0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0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0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0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0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0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0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0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0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0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0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0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0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0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0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0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0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0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0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0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0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0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0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0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0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0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0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0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0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0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0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0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0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0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0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0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0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0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0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0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0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0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0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0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0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0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0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0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0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0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0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0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0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0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0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0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0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0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0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0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0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0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0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0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0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0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0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0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0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0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0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0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0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0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0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0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0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0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0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0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0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0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0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0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0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0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0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0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0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0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0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0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0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0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0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0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0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0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0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0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0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0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0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0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0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0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0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0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0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0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0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0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0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0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0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0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0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0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0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0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0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0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0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0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0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0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0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0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0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0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0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0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0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0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0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0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0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0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0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0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0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0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0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0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0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0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0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0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0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0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0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0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0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0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0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0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0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0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0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0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0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0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0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0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0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0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0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0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0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0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0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0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0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0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0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0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0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0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0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0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0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0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0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0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0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0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0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0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0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0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0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0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0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0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0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0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0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0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0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0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0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0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0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0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0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0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0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0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0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0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0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0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0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0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0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0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0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0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0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0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0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0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0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0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0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0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0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0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0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0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0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0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0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0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0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0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0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0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0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0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0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0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0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0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0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0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0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0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0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0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0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0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0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0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0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0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0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0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0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0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0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0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0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0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0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0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0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0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0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0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0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0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0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0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0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0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0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0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0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0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0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0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0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0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0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0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0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0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0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0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0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0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0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0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0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0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0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0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0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0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0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0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0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0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0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0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0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0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0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0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0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0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0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0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0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0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0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0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0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0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0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0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0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0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0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0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0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0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0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0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0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0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0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0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0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0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0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0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0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0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0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0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0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0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0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0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0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0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0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0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0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0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0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0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0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0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0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0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0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0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0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0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0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0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0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0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0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0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0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0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0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0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0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0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0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0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0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0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0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0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0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0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0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0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0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0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0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0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0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0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0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0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0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0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0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0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0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0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0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0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0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0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0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0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0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0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0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0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0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0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0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0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0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0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0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0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0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0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0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0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0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0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0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0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0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0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0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0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0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0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0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0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0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0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0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0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0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0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0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0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0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0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0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0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0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0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0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0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0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0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0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0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0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0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0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0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0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0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0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0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0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0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0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0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0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0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0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0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0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0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0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0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0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0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0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0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0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0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0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0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0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0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0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0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0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0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0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0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0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0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0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0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0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0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0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0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0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0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0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0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0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0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0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0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0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0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0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0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0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0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0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5">
    <mergeCell ref="B4:C4"/>
    <mergeCell ref="B23:C23"/>
    <mergeCell ref="B25:D25"/>
    <mergeCell ref="E25:H25"/>
    <mergeCell ref="B26:D26"/>
    <mergeCell ref="E26:H26"/>
    <mergeCell ref="B27:D27"/>
    <mergeCell ref="E27:H27"/>
    <mergeCell ref="F2:H2"/>
    <mergeCell ref="B3:C3"/>
    <mergeCell ref="F3:H3"/>
    <mergeCell ref="F4:H4"/>
    <mergeCell ref="B8:H8"/>
    <mergeCell ref="B9:H9"/>
    <mergeCell ref="B11:H11"/>
  </mergeCells>
  <printOptions/>
  <pageMargins bottom="0.75" footer="0.0" header="0.0" left="0.25" right="0.25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2021-05-13T08:28:20Z</dcterms:created>
  <dc:creator>Admin</dc:creator>
</cp:coreProperties>
</file>