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490" windowHeight="7050"/>
  </bookViews>
  <sheets>
    <sheet name="2275 (4)" sheetId="26" r:id="rId1"/>
    <sheet name="2275 (3)" sheetId="25" r:id="rId2"/>
    <sheet name="2275 (2)" sheetId="24" state="hidden" r:id="rId3"/>
    <sheet name="2275" sheetId="23" r:id="rId4"/>
    <sheet name="2274" sheetId="22" r:id="rId5"/>
    <sheet name="2273" sheetId="21" r:id="rId6"/>
    <sheet name="2272" sheetId="19" r:id="rId7"/>
    <sheet name="2271" sheetId="20" state="hidden" r:id="rId8"/>
  </sheets>
  <calcPr calcId="125725"/>
</workbook>
</file>

<file path=xl/calcChain.xml><?xml version="1.0" encoding="utf-8"?>
<calcChain xmlns="http://schemas.openxmlformats.org/spreadsheetml/2006/main">
  <c r="F19" i="19"/>
  <c r="F18"/>
  <c r="Q12" i="22" l="1"/>
  <c r="R57" i="21"/>
  <c r="R58"/>
  <c r="T12" i="23"/>
  <c r="T11"/>
  <c r="R13" i="19"/>
  <c r="R14"/>
  <c r="R15"/>
  <c r="R16"/>
  <c r="R17"/>
  <c r="R12"/>
  <c r="Q19"/>
  <c r="P19"/>
  <c r="O19"/>
  <c r="N19"/>
  <c r="M19"/>
  <c r="L19"/>
  <c r="K19"/>
  <c r="J19"/>
  <c r="I19"/>
  <c r="H19"/>
  <c r="G19"/>
  <c r="R19"/>
  <c r="Q18"/>
  <c r="P18"/>
  <c r="O18"/>
  <c r="N18"/>
  <c r="M18"/>
  <c r="L18"/>
  <c r="K18"/>
  <c r="J18"/>
  <c r="I18"/>
  <c r="H18"/>
  <c r="G18"/>
  <c r="R18"/>
  <c r="Q12" i="21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11"/>
  <c r="F47"/>
  <c r="G47"/>
  <c r="H47"/>
  <c r="I47"/>
  <c r="J47"/>
  <c r="K47"/>
  <c r="L47"/>
  <c r="M47"/>
  <c r="N47"/>
  <c r="O47"/>
  <c r="P47"/>
  <c r="R47"/>
  <c r="S47"/>
  <c r="E47"/>
  <c r="Q14" i="22"/>
  <c r="Q11"/>
  <c r="P12" i="25"/>
  <c r="P13"/>
  <c r="P11"/>
  <c r="P11" i="26"/>
  <c r="P14"/>
  <c r="O14"/>
  <c r="N14"/>
  <c r="M14"/>
  <c r="L14"/>
  <c r="K14"/>
  <c r="J14"/>
  <c r="I14"/>
  <c r="H14"/>
  <c r="G14"/>
  <c r="F14"/>
  <c r="E14"/>
  <c r="D14"/>
  <c r="O14" i="25"/>
  <c r="N14"/>
  <c r="M14"/>
  <c r="L14"/>
  <c r="K14"/>
  <c r="J14"/>
  <c r="I14"/>
  <c r="H14"/>
  <c r="G14"/>
  <c r="F14"/>
  <c r="E14"/>
  <c r="P14"/>
  <c r="D14"/>
  <c r="R14" i="24"/>
  <c r="Q14"/>
  <c r="P14"/>
  <c r="O14"/>
  <c r="N14"/>
  <c r="M14"/>
  <c r="L14"/>
  <c r="K14"/>
  <c r="J14"/>
  <c r="I14"/>
  <c r="H14"/>
  <c r="G14"/>
  <c r="F14"/>
  <c r="S14" i="23"/>
  <c r="R14"/>
  <c r="Q14"/>
  <c r="P14"/>
  <c r="O14"/>
  <c r="N14"/>
  <c r="M14"/>
  <c r="L14"/>
  <c r="K14"/>
  <c r="J14"/>
  <c r="I14"/>
  <c r="H14"/>
  <c r="P14" i="22"/>
  <c r="O14"/>
  <c r="N14"/>
  <c r="M14"/>
  <c r="L14"/>
  <c r="K14"/>
  <c r="J14"/>
  <c r="I14"/>
  <c r="H14"/>
  <c r="G14"/>
  <c r="F14"/>
  <c r="E14"/>
  <c r="Q15" i="20"/>
  <c r="P15"/>
  <c r="O15"/>
  <c r="N15"/>
  <c r="M15"/>
  <c r="L15"/>
  <c r="K15"/>
  <c r="J15"/>
  <c r="I15"/>
  <c r="H15"/>
  <c r="G15"/>
  <c r="F15"/>
  <c r="E15"/>
  <c r="R59" i="21"/>
  <c r="R56"/>
  <c r="T14" i="23" l="1"/>
  <c r="Q47" i="21"/>
</calcChain>
</file>

<file path=xl/sharedStrings.xml><?xml version="1.0" encoding="utf-8"?>
<sst xmlns="http://schemas.openxmlformats.org/spreadsheetml/2006/main" count="284" uniqueCount="100">
  <si>
    <t>Всього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</si>
  <si>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</si>
  <si>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</si>
  <si>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</si>
  <si>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</si>
  <si>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</si>
  <si>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</si>
  <si>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</si>
  <si>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Вересень</t>
  </si>
  <si>
    <t>Жовтень</t>
  </si>
  <si>
    <t>Листопад</t>
  </si>
  <si>
    <t>Грудень</t>
  </si>
  <si>
    <t>Підпис</t>
  </si>
  <si>
    <t>ПІП</t>
  </si>
  <si>
    <t xml:space="preserve">Серпень </t>
  </si>
  <si>
    <t xml:space="preserve">Всього  </t>
  </si>
  <si>
    <t>Димань С.Г.</t>
  </si>
  <si>
    <t>(м3)</t>
  </si>
  <si>
    <t>Заклад 1</t>
  </si>
  <si>
    <t xml:space="preserve">водопостачання </t>
  </si>
  <si>
    <t>водовідведення</t>
  </si>
  <si>
    <t>…</t>
  </si>
  <si>
    <t>Заклад 2</t>
  </si>
  <si>
    <t>Добова норма,м3</t>
  </si>
  <si>
    <t>Додаток 1</t>
  </si>
  <si>
    <t>Додаток 6</t>
  </si>
  <si>
    <t xml:space="preserve">Керівник установи       _________________         </t>
  </si>
  <si>
    <t>(підпис)</t>
  </si>
  <si>
    <t>Примітка: у разі відшкодування послуг орендарями, вказати, які обсяги споживання закладено орендарям</t>
  </si>
  <si>
    <t>(назва розпорика чи одержувача)</t>
  </si>
  <si>
    <t>(кВт)</t>
  </si>
  <si>
    <t>(Гкал)</t>
  </si>
  <si>
    <t>Найменування закладу, адреса</t>
  </si>
  <si>
    <t>Ліміти використання дрів по закладах_________ __ на 2024 рік</t>
  </si>
  <si>
    <t>Виконавець: ПІБ, телефон</t>
  </si>
  <si>
    <t>(л)</t>
  </si>
  <si>
    <t>л/год</t>
  </si>
  <si>
    <t>Вид пального</t>
  </si>
  <si>
    <t>до листа від 22.09.2023 №10-19/121</t>
  </si>
  <si>
    <t>Потужність генератора</t>
  </si>
  <si>
    <t>Ліміти використання послуг із відкачування стічних вод по закладах культури  на 2024 рік</t>
  </si>
  <si>
    <t>Міський будинок культури</t>
  </si>
  <si>
    <t>Ліміти використання послуг із збору та вивозу ТВП по закладах культури  на 2024 рік</t>
  </si>
  <si>
    <t>Центральна міська бібліотека</t>
  </si>
  <si>
    <t>Дитяча школа мистецтв</t>
  </si>
  <si>
    <t>Ліміти використання пального (бензин, дизель)  для генераторів по закладах культури  на 2024 рік</t>
  </si>
  <si>
    <t>Ліміти використання природного газу по закладах культури  на 2024 рік</t>
  </si>
  <si>
    <t>Міська бібліотека (вул.Соборна, 38)</t>
  </si>
  <si>
    <t>Лаврики філіал бібліотека</t>
  </si>
  <si>
    <t>Мовчанівка філіал бібліотека</t>
  </si>
  <si>
    <t>Тхорівка філіал бібліотека</t>
  </si>
  <si>
    <t>Тарасівка філіал бібліотека</t>
  </si>
  <si>
    <t>Антонів СБК</t>
  </si>
  <si>
    <t>Буки СБК</t>
  </si>
  <si>
    <t>Горобіївка СБК</t>
  </si>
  <si>
    <t>Дулицьке СБК</t>
  </si>
  <si>
    <t>Домантівка СК</t>
  </si>
  <si>
    <t>Каленна СК</t>
  </si>
  <si>
    <t>Квітневе СК</t>
  </si>
  <si>
    <t>Кривошиїнці СБК</t>
  </si>
  <si>
    <t>М.Єрчики СБК</t>
  </si>
  <si>
    <t>М.Лисовці СБК</t>
  </si>
  <si>
    <t>Миньківці СК</t>
  </si>
  <si>
    <t>Н.Пустоварівка СБК</t>
  </si>
  <si>
    <t>Оріховець СБК</t>
  </si>
  <si>
    <t>Пустоварівка СБК</t>
  </si>
  <si>
    <t>Рибчинці СК</t>
  </si>
  <si>
    <t>Самгородок СБК</t>
  </si>
  <si>
    <t>Селезенівка СБК</t>
  </si>
  <si>
    <t>Таборів СК</t>
  </si>
  <si>
    <t>Терешки СК</t>
  </si>
  <si>
    <t>Токарівка СК</t>
  </si>
  <si>
    <t>Чубинці СБК</t>
  </si>
  <si>
    <t>Цапіївка СК</t>
  </si>
  <si>
    <t>Шаліївка СБК</t>
  </si>
  <si>
    <t>Шамраївка    СБК</t>
  </si>
  <si>
    <t>Шамраївка СБК</t>
  </si>
  <si>
    <t>Шапіївка СБК</t>
  </si>
  <si>
    <t>Ліміти використання теплової енергії по закладах культури на 2024 рік</t>
  </si>
  <si>
    <t>Ліміти використання водопостачання  та водовідведення по закладах культури  на 2024 рік</t>
  </si>
  <si>
    <t>Школа мистецтв</t>
  </si>
  <si>
    <t>Разом</t>
  </si>
  <si>
    <t>бензин</t>
  </si>
  <si>
    <t>2,2кВт</t>
  </si>
  <si>
    <t>4кВт</t>
  </si>
  <si>
    <t>Ліміти використання електроенергії по закладах культури  на 2024 рік</t>
  </si>
  <si>
    <t>до рішення виконавчого комітету Сквирської міської ради від 05.12.2023 №                 32</t>
  </si>
  <si>
    <t>Заступник начальника фінансового управління - начальник бюджетного відділу</t>
  </si>
  <si>
    <t>Наталія КАПІТАНЮК</t>
  </si>
  <si>
    <t>Додаток 5.1</t>
  </si>
  <si>
    <t>(назва розпорядника чи одержувача)</t>
  </si>
  <si>
    <t>Додаток 5,2</t>
  </si>
  <si>
    <t>до рішення виконавчого комітету Сквирської міської ради від 05.12.2023 №          32</t>
  </si>
  <si>
    <t>Додаток 5.3</t>
  </si>
  <si>
    <t>до рішення виконавчого комітету Сквирської міської ради від 05.12.2023 №     32</t>
  </si>
  <si>
    <t>Додаток 5.4</t>
  </si>
  <si>
    <t>до рішення виконавчого комітету Сквирської міської ради від 05.12.2023 №      32</t>
  </si>
  <si>
    <t>Додаток 5.5</t>
  </si>
  <si>
    <t>до рішення виконавчого комітету Сквирської міської ради від 05.12.2023 №       32</t>
  </si>
  <si>
    <t>Додаток 5.6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</si>
</sst>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9" fillId="0" borderId="0" xfId="0" applyFont="1" applyAlignment="1"/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13" fillId="2" borderId="0" xfId="0" applyFont="1" applyFill="1" applyBorder="1"/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7" fillId="0" borderId="2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0" fillId="0" borderId="0" xfId="0" applyBorder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Fill="1" applyBorder="1" applyAlignment="1">
      <alignment horizontal="right" wrapText="1"/>
    </xf>
    <xf numFmtId="0" fontId="11" fillId="0" borderId="0" xfId="0" applyFont="1" applyBorder="1" applyAlignment="1">
      <alignment horizontal="right"/>
    </xf>
    <xf numFmtId="0" fontId="14" fillId="2" borderId="0" xfId="0" applyFont="1" applyFill="1" applyBorder="1" applyAlignment="1">
      <alignment horizontal="right" wrapText="1"/>
    </xf>
    <xf numFmtId="0" fontId="15" fillId="2" borderId="0" xfId="0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center"/>
    </xf>
    <xf numFmtId="0" fontId="18" fillId="0" borderId="3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19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Q21"/>
  <sheetViews>
    <sheetView tabSelected="1" workbookViewId="0">
      <selection activeCell="I20" sqref="I20"/>
    </sheetView>
  </sheetViews>
  <sheetFormatPr defaultColWidth="4.42578125" defaultRowHeight="15"/>
  <cols>
    <col min="1" max="2" width="2.7109375" customWidth="1"/>
    <col min="3" max="3" width="15.85546875" customWidth="1"/>
    <col min="4" max="4" width="8" customWidth="1"/>
    <col min="5" max="5" width="8.42578125" customWidth="1"/>
    <col min="6" max="6" width="8.85546875" customWidth="1"/>
    <col min="7" max="11" width="8.42578125" customWidth="1"/>
    <col min="12" max="13" width="8.7109375" customWidth="1"/>
    <col min="14" max="14" width="9.28515625" customWidth="1"/>
    <col min="15" max="16" width="8.42578125" customWidth="1"/>
  </cols>
  <sheetData>
    <row r="2" spans="3:17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 t="s">
        <v>99</v>
      </c>
      <c r="O2" s="2"/>
      <c r="P2" s="1"/>
    </row>
    <row r="3" spans="3:17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52" t="s">
        <v>92</v>
      </c>
      <c r="O3" s="52"/>
      <c r="P3" s="52"/>
      <c r="Q3" s="52"/>
    </row>
    <row r="4" spans="3:17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52"/>
      <c r="O4" s="52"/>
      <c r="P4" s="52"/>
      <c r="Q4" s="52"/>
    </row>
    <row r="5" spans="3:17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52"/>
      <c r="O5" s="52"/>
      <c r="P5" s="52"/>
      <c r="Q5" s="52"/>
    </row>
    <row r="6" spans="3:17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3:17" ht="18.75">
      <c r="C7" s="62" t="s">
        <v>40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3:17">
      <c r="C8" s="1"/>
      <c r="D8" s="1"/>
      <c r="E8" s="1"/>
      <c r="F8" s="1"/>
      <c r="G8" s="1"/>
      <c r="H8" s="1"/>
      <c r="I8" s="54" t="s">
        <v>90</v>
      </c>
      <c r="J8" s="54"/>
      <c r="K8" s="54"/>
      <c r="L8" s="54"/>
      <c r="M8" s="1"/>
      <c r="N8" s="1"/>
      <c r="O8" s="1"/>
      <c r="P8" s="1"/>
    </row>
    <row r="9" spans="3:17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 t="s">
        <v>17</v>
      </c>
    </row>
    <row r="10" spans="3:17" ht="30" customHeight="1">
      <c r="C10" s="15" t="s">
        <v>32</v>
      </c>
      <c r="D10" s="4" t="s">
        <v>1</v>
      </c>
      <c r="E10" s="4" t="s">
        <v>2</v>
      </c>
      <c r="F10" s="4" t="s">
        <v>3</v>
      </c>
      <c r="G10" s="4" t="s">
        <v>4</v>
      </c>
      <c r="H10" s="4" t="s">
        <v>5</v>
      </c>
      <c r="I10" s="4" t="s">
        <v>6</v>
      </c>
      <c r="J10" s="4" t="s">
        <v>7</v>
      </c>
      <c r="K10" s="4" t="s">
        <v>14</v>
      </c>
      <c r="L10" s="4" t="s">
        <v>8</v>
      </c>
      <c r="M10" s="4" t="s">
        <v>9</v>
      </c>
      <c r="N10" s="4" t="s">
        <v>10</v>
      </c>
      <c r="O10" s="4" t="s">
        <v>11</v>
      </c>
      <c r="P10" s="4" t="s">
        <v>15</v>
      </c>
    </row>
    <row r="11" spans="3:17" ht="30" customHeight="1">
      <c r="C11" s="14" t="s">
        <v>41</v>
      </c>
      <c r="D11" s="7">
        <v>3.6</v>
      </c>
      <c r="E11" s="7">
        <v>3.6</v>
      </c>
      <c r="F11" s="7">
        <v>3.6</v>
      </c>
      <c r="G11" s="7">
        <v>3.6</v>
      </c>
      <c r="H11" s="7">
        <v>3.6</v>
      </c>
      <c r="I11" s="7">
        <v>3.6</v>
      </c>
      <c r="J11" s="7">
        <v>3.6</v>
      </c>
      <c r="K11" s="7">
        <v>3.6</v>
      </c>
      <c r="L11" s="7">
        <v>3.6</v>
      </c>
      <c r="M11" s="7">
        <v>3.6</v>
      </c>
      <c r="N11" s="7">
        <v>3.6</v>
      </c>
      <c r="O11" s="7">
        <v>3.6</v>
      </c>
      <c r="P11" s="7">
        <f>SUM(D11:O11)</f>
        <v>43.20000000000001</v>
      </c>
    </row>
    <row r="12" spans="3:17" ht="30" hidden="1" customHeight="1">
      <c r="C12" s="14" t="s">
        <v>22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3:17" ht="30" hidden="1" customHeight="1">
      <c r="C13" s="14" t="s">
        <v>21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3:17" ht="23.25" customHeight="1">
      <c r="C14" s="9" t="s">
        <v>0</v>
      </c>
      <c r="D14" s="10">
        <f t="shared" ref="D14:P14" si="0">SUM(D11:D13)</f>
        <v>3.6</v>
      </c>
      <c r="E14" s="10">
        <f t="shared" si="0"/>
        <v>3.6</v>
      </c>
      <c r="F14" s="10">
        <f t="shared" si="0"/>
        <v>3.6</v>
      </c>
      <c r="G14" s="10">
        <f t="shared" si="0"/>
        <v>3.6</v>
      </c>
      <c r="H14" s="10">
        <f t="shared" si="0"/>
        <v>3.6</v>
      </c>
      <c r="I14" s="10">
        <f t="shared" si="0"/>
        <v>3.6</v>
      </c>
      <c r="J14" s="10">
        <f t="shared" si="0"/>
        <v>3.6</v>
      </c>
      <c r="K14" s="10">
        <f t="shared" si="0"/>
        <v>3.6</v>
      </c>
      <c r="L14" s="10">
        <f t="shared" si="0"/>
        <v>3.6</v>
      </c>
      <c r="M14" s="10">
        <f t="shared" si="0"/>
        <v>3.6</v>
      </c>
      <c r="N14" s="10">
        <f t="shared" si="0"/>
        <v>3.6</v>
      </c>
      <c r="O14" s="10">
        <f t="shared" si="0"/>
        <v>3.6</v>
      </c>
      <c r="P14" s="10">
        <f t="shared" si="0"/>
        <v>43.20000000000001</v>
      </c>
    </row>
    <row r="15" spans="3:17"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3:17" ht="15" customHeight="1">
      <c r="C16" s="1"/>
      <c r="D16" s="1"/>
      <c r="E16" s="64" t="s">
        <v>87</v>
      </c>
      <c r="F16" s="64"/>
      <c r="G16" s="64"/>
      <c r="H16" s="64"/>
      <c r="I16" s="64"/>
      <c r="J16" s="64"/>
      <c r="K16" s="1"/>
      <c r="L16" s="1"/>
      <c r="M16" s="1"/>
      <c r="N16" s="1"/>
      <c r="O16" s="1"/>
      <c r="P16" s="1"/>
    </row>
    <row r="17" spans="3:16" ht="24" customHeight="1">
      <c r="C17" s="1"/>
      <c r="D17" s="1"/>
      <c r="E17" s="64"/>
      <c r="F17" s="64"/>
      <c r="G17" s="64"/>
      <c r="H17" s="64"/>
      <c r="I17" s="64"/>
      <c r="J17" s="64"/>
      <c r="K17" s="43"/>
      <c r="L17" s="43"/>
      <c r="M17" s="43"/>
      <c r="N17" s="13" t="s">
        <v>88</v>
      </c>
      <c r="O17" s="1"/>
      <c r="P17" s="1"/>
    </row>
    <row r="18" spans="3:16" ht="15.75">
      <c r="C18" s="1"/>
      <c r="D18" s="1"/>
      <c r="E18" s="12"/>
      <c r="F18" s="13"/>
      <c r="G18" s="1"/>
      <c r="H18" s="13"/>
      <c r="I18" s="13"/>
      <c r="J18" s="13"/>
      <c r="K18" s="53" t="s">
        <v>27</v>
      </c>
      <c r="L18" s="53"/>
      <c r="M18" s="13"/>
      <c r="N18" s="13"/>
      <c r="O18" s="1"/>
      <c r="P18" s="13"/>
    </row>
    <row r="19" spans="3:16" ht="26.25" customHeight="1">
      <c r="C19" s="1"/>
      <c r="D19" s="13"/>
      <c r="E19" s="13"/>
      <c r="F19" s="1"/>
      <c r="G19" s="1"/>
      <c r="H19" s="13"/>
      <c r="I19" s="1"/>
      <c r="J19" s="13"/>
      <c r="K19" s="13"/>
      <c r="L19" s="13"/>
      <c r="M19" s="13"/>
      <c r="N19" s="13"/>
      <c r="O19" s="13"/>
      <c r="P19" s="13"/>
    </row>
    <row r="20" spans="3:16" ht="26.25" customHeight="1">
      <c r="C20" s="1"/>
    </row>
    <row r="21" spans="3:16" ht="26.25" customHeight="1">
      <c r="C21" s="1"/>
    </row>
  </sheetData>
  <mergeCells count="5">
    <mergeCell ref="C7:P7"/>
    <mergeCell ref="N3:Q5"/>
    <mergeCell ref="K18:L18"/>
    <mergeCell ref="I8:L8"/>
    <mergeCell ref="E16:J17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2:R20"/>
  <sheetViews>
    <sheetView workbookViewId="0">
      <selection activeCell="M4" sqref="M4"/>
    </sheetView>
  </sheetViews>
  <sheetFormatPr defaultRowHeight="15"/>
  <cols>
    <col min="1" max="2" width="3" customWidth="1"/>
    <col min="3" max="3" width="16.85546875" customWidth="1"/>
    <col min="4" max="5" width="7.85546875" customWidth="1"/>
    <col min="6" max="6" width="8.85546875" customWidth="1"/>
    <col min="7" max="7" width="8" customWidth="1"/>
    <col min="8" max="8" width="8.140625" customWidth="1"/>
    <col min="9" max="9" width="8.42578125" customWidth="1"/>
    <col min="10" max="10" width="8.28515625" customWidth="1"/>
    <col min="11" max="11" width="8.5703125" customWidth="1"/>
    <col min="12" max="13" width="8.85546875" customWidth="1"/>
    <col min="14" max="14" width="9.28515625" customWidth="1"/>
    <col min="15" max="16" width="8.85546875" customWidth="1"/>
    <col min="17" max="17" width="11.28515625" hidden="1" customWidth="1"/>
    <col min="18" max="18" width="12.85546875" hidden="1" customWidth="1"/>
  </cols>
  <sheetData>
    <row r="2" spans="3:18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 t="s">
        <v>97</v>
      </c>
      <c r="O2" s="2"/>
      <c r="P2" s="1"/>
      <c r="Q2" s="1"/>
      <c r="R2" s="1"/>
    </row>
    <row r="3" spans="3:18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52" t="s">
        <v>98</v>
      </c>
      <c r="O3" s="52"/>
      <c r="P3" s="52"/>
      <c r="Q3" s="52"/>
      <c r="R3" s="1"/>
    </row>
    <row r="4" spans="3:18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52"/>
      <c r="O4" s="52"/>
      <c r="P4" s="52"/>
      <c r="Q4" s="52"/>
      <c r="R4" s="1"/>
    </row>
    <row r="5" spans="3:18" ht="33" customHeight="1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52"/>
      <c r="O5" s="52"/>
      <c r="P5" s="52"/>
      <c r="Q5" s="52"/>
      <c r="R5" s="1"/>
    </row>
    <row r="6" spans="3:18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3:18" ht="19.5">
      <c r="C7" s="50" t="s">
        <v>42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8" spans="3:18">
      <c r="C8" s="1"/>
      <c r="D8" s="1"/>
      <c r="E8" s="1"/>
      <c r="F8" s="1"/>
      <c r="G8" s="1"/>
      <c r="H8" s="1"/>
      <c r="I8" s="54" t="s">
        <v>90</v>
      </c>
      <c r="J8" s="54"/>
      <c r="K8" s="54"/>
      <c r="L8" s="54"/>
      <c r="M8" s="1"/>
      <c r="N8" s="1"/>
      <c r="O8" s="1"/>
      <c r="P8" s="1"/>
      <c r="Q8" s="1"/>
      <c r="R8" s="1"/>
    </row>
    <row r="9" spans="3:18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 t="s">
        <v>17</v>
      </c>
      <c r="Q9" s="1"/>
      <c r="R9" s="1"/>
    </row>
    <row r="10" spans="3:18" ht="30" customHeight="1">
      <c r="C10" s="15" t="s">
        <v>32</v>
      </c>
      <c r="D10" s="4" t="s">
        <v>1</v>
      </c>
      <c r="E10" s="4" t="s">
        <v>2</v>
      </c>
      <c r="F10" s="4" t="s">
        <v>3</v>
      </c>
      <c r="G10" s="4" t="s">
        <v>4</v>
      </c>
      <c r="H10" s="4" t="s">
        <v>5</v>
      </c>
      <c r="I10" s="4" t="s">
        <v>6</v>
      </c>
      <c r="J10" s="4" t="s">
        <v>7</v>
      </c>
      <c r="K10" s="4" t="s">
        <v>14</v>
      </c>
      <c r="L10" s="4" t="s">
        <v>8</v>
      </c>
      <c r="M10" s="4" t="s">
        <v>9</v>
      </c>
      <c r="N10" s="4" t="s">
        <v>10</v>
      </c>
      <c r="O10" s="4" t="s">
        <v>11</v>
      </c>
      <c r="P10" s="4" t="s">
        <v>15</v>
      </c>
      <c r="Q10" s="5" t="s">
        <v>12</v>
      </c>
      <c r="R10" s="6" t="s">
        <v>13</v>
      </c>
    </row>
    <row r="11" spans="3:18" ht="30" customHeight="1">
      <c r="C11" s="18" t="s">
        <v>43</v>
      </c>
      <c r="D11" s="7"/>
      <c r="E11" s="7">
        <v>1</v>
      </c>
      <c r="F11" s="7"/>
      <c r="G11" s="7">
        <v>1</v>
      </c>
      <c r="H11" s="7">
        <v>1</v>
      </c>
      <c r="I11" s="7"/>
      <c r="J11" s="7"/>
      <c r="K11" s="7">
        <v>1</v>
      </c>
      <c r="L11" s="7"/>
      <c r="M11" s="7">
        <v>1</v>
      </c>
      <c r="N11" s="7">
        <v>1</v>
      </c>
      <c r="O11" s="7"/>
      <c r="P11" s="10">
        <f>SUM(D11:O11)</f>
        <v>6</v>
      </c>
      <c r="Q11" s="8"/>
      <c r="R11" s="8" t="s">
        <v>16</v>
      </c>
    </row>
    <row r="12" spans="3:18" ht="30" customHeight="1">
      <c r="C12" s="14" t="s">
        <v>41</v>
      </c>
      <c r="D12" s="7">
        <v>1</v>
      </c>
      <c r="E12" s="7">
        <v>1</v>
      </c>
      <c r="F12" s="7">
        <v>1</v>
      </c>
      <c r="G12" s="7">
        <v>2</v>
      </c>
      <c r="H12" s="7">
        <v>1</v>
      </c>
      <c r="I12" s="7">
        <v>1</v>
      </c>
      <c r="J12" s="7">
        <v>1</v>
      </c>
      <c r="K12" s="7">
        <v>1</v>
      </c>
      <c r="L12" s="7">
        <v>1</v>
      </c>
      <c r="M12" s="7">
        <v>2</v>
      </c>
      <c r="N12" s="7">
        <v>1</v>
      </c>
      <c r="O12" s="7">
        <v>1</v>
      </c>
      <c r="P12" s="10">
        <f>SUM(D12:O12)</f>
        <v>14</v>
      </c>
      <c r="Q12" s="8"/>
      <c r="R12" s="8"/>
    </row>
    <row r="13" spans="3:18" ht="30" customHeight="1">
      <c r="C13" s="14" t="s">
        <v>44</v>
      </c>
      <c r="D13" s="7">
        <v>2</v>
      </c>
      <c r="E13" s="7">
        <v>2</v>
      </c>
      <c r="F13" s="7">
        <v>2</v>
      </c>
      <c r="G13" s="7">
        <v>2</v>
      </c>
      <c r="H13" s="7">
        <v>2</v>
      </c>
      <c r="I13" s="7">
        <v>1</v>
      </c>
      <c r="J13" s="7"/>
      <c r="K13" s="7"/>
      <c r="L13" s="7">
        <v>2</v>
      </c>
      <c r="M13" s="7">
        <v>2</v>
      </c>
      <c r="N13" s="7">
        <v>2</v>
      </c>
      <c r="O13" s="7">
        <v>2</v>
      </c>
      <c r="P13" s="10">
        <f>SUM(D13:O13)</f>
        <v>19</v>
      </c>
      <c r="Q13" s="8"/>
      <c r="R13" s="8" t="s">
        <v>16</v>
      </c>
    </row>
    <row r="14" spans="3:18" ht="23.25" customHeight="1">
      <c r="C14" s="9" t="s">
        <v>0</v>
      </c>
      <c r="D14" s="10">
        <f t="shared" ref="D14:O14" si="0">SUM(D11:D13)</f>
        <v>3</v>
      </c>
      <c r="E14" s="10">
        <f t="shared" si="0"/>
        <v>4</v>
      </c>
      <c r="F14" s="10">
        <f t="shared" si="0"/>
        <v>3</v>
      </c>
      <c r="G14" s="10">
        <f t="shared" si="0"/>
        <v>5</v>
      </c>
      <c r="H14" s="10">
        <f t="shared" si="0"/>
        <v>4</v>
      </c>
      <c r="I14" s="10">
        <f t="shared" si="0"/>
        <v>2</v>
      </c>
      <c r="J14" s="10">
        <f t="shared" si="0"/>
        <v>1</v>
      </c>
      <c r="K14" s="10">
        <f t="shared" si="0"/>
        <v>2</v>
      </c>
      <c r="L14" s="10">
        <f t="shared" si="0"/>
        <v>3</v>
      </c>
      <c r="M14" s="10">
        <f t="shared" si="0"/>
        <v>5</v>
      </c>
      <c r="N14" s="10">
        <f t="shared" si="0"/>
        <v>4</v>
      </c>
      <c r="O14" s="10">
        <f t="shared" si="0"/>
        <v>3</v>
      </c>
      <c r="P14" s="10">
        <f>SUM(D14:O14)</f>
        <v>39</v>
      </c>
      <c r="Q14" s="8"/>
      <c r="R14" s="8"/>
    </row>
    <row r="15" spans="3:18"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3:18" ht="15" customHeight="1">
      <c r="C16" s="1"/>
      <c r="D16" s="1"/>
      <c r="E16" s="64" t="s">
        <v>87</v>
      </c>
      <c r="F16" s="64"/>
      <c r="G16" s="64"/>
      <c r="H16" s="64"/>
      <c r="I16" s="64"/>
      <c r="J16" s="64"/>
      <c r="K16" s="1"/>
      <c r="L16" s="1"/>
      <c r="M16" s="1"/>
      <c r="N16" s="1"/>
      <c r="O16" s="1"/>
      <c r="P16" s="1"/>
      <c r="Q16" s="1"/>
      <c r="R16" s="1"/>
    </row>
    <row r="17" spans="3:18" ht="21" customHeight="1">
      <c r="C17" s="1"/>
      <c r="D17" s="1"/>
      <c r="E17" s="64"/>
      <c r="F17" s="64"/>
      <c r="G17" s="64"/>
      <c r="H17" s="64"/>
      <c r="I17" s="64"/>
      <c r="J17" s="64"/>
      <c r="K17" s="43"/>
      <c r="L17" s="43"/>
      <c r="M17" s="43"/>
      <c r="N17" s="13" t="s">
        <v>88</v>
      </c>
      <c r="O17" s="1"/>
      <c r="P17" s="1"/>
      <c r="Q17" s="1"/>
      <c r="R17" s="1"/>
    </row>
    <row r="18" spans="3:18" ht="15.75">
      <c r="C18" s="1"/>
      <c r="D18" s="12"/>
      <c r="E18" s="1"/>
      <c r="F18" s="13"/>
      <c r="G18" s="1"/>
      <c r="H18" s="13"/>
      <c r="I18" s="13"/>
      <c r="J18" s="13"/>
      <c r="K18" s="53" t="s">
        <v>27</v>
      </c>
      <c r="L18" s="53"/>
      <c r="M18" s="13"/>
      <c r="N18" s="13"/>
      <c r="O18" s="1"/>
      <c r="P18" s="13"/>
      <c r="Q18" s="1"/>
      <c r="R18" s="1"/>
    </row>
    <row r="19" spans="3:18">
      <c r="C19" s="1"/>
      <c r="D19" s="13"/>
      <c r="E19" s="13"/>
      <c r="F19" s="1"/>
      <c r="G19" s="1"/>
      <c r="H19" s="13"/>
      <c r="I19" s="1"/>
      <c r="J19" s="13"/>
      <c r="K19" s="13"/>
      <c r="L19" s="13"/>
      <c r="M19" s="13"/>
      <c r="N19" s="13"/>
      <c r="O19" s="13"/>
      <c r="P19" s="13"/>
      <c r="Q19" s="1"/>
      <c r="R19" s="1"/>
    </row>
    <row r="20" spans="3:18">
      <c r="C20" s="1"/>
    </row>
  </sheetData>
  <mergeCells count="5">
    <mergeCell ref="C7:R7"/>
    <mergeCell ref="N3:Q5"/>
    <mergeCell ref="K18:L18"/>
    <mergeCell ref="I8:L8"/>
    <mergeCell ref="E16:J17"/>
  </mergeCells>
  <pageMargins left="0.24" right="0.16" top="0.39" bottom="0.74803149606299213" header="0.22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2:R20"/>
  <sheetViews>
    <sheetView workbookViewId="0">
      <selection activeCell="O25" sqref="O25"/>
    </sheetView>
  </sheetViews>
  <sheetFormatPr defaultRowHeight="15"/>
  <cols>
    <col min="1" max="3" width="0.28515625" customWidth="1"/>
    <col min="4" max="4" width="15.42578125" customWidth="1"/>
    <col min="5" max="5" width="9.42578125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</cols>
  <sheetData>
    <row r="2" spans="4:18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 t="s">
        <v>25</v>
      </c>
      <c r="Q2" s="2"/>
      <c r="R2" s="1"/>
    </row>
    <row r="3" spans="4:18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 t="s">
        <v>38</v>
      </c>
      <c r="Q3" s="1"/>
      <c r="R3" s="1"/>
    </row>
    <row r="4" spans="4:18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4:18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4:18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4:18" ht="19.5">
      <c r="D7" s="50" t="s">
        <v>33</v>
      </c>
      <c r="E7" s="50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8" spans="4:18">
      <c r="D8" s="1"/>
      <c r="E8" s="1"/>
      <c r="F8" s="1"/>
      <c r="G8" s="1"/>
      <c r="H8" s="1"/>
      <c r="I8" s="1"/>
      <c r="J8" s="1"/>
      <c r="K8" s="1"/>
      <c r="L8" s="17" t="s">
        <v>29</v>
      </c>
      <c r="M8" s="17"/>
      <c r="N8" s="1"/>
      <c r="O8" s="1"/>
      <c r="P8" s="1"/>
      <c r="Q8" s="1"/>
      <c r="R8" s="1"/>
    </row>
    <row r="9" spans="4:18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3" t="s">
        <v>17</v>
      </c>
    </row>
    <row r="10" spans="4:18" ht="30" customHeight="1">
      <c r="D10" s="15" t="s">
        <v>32</v>
      </c>
      <c r="E10" s="15" t="s">
        <v>23</v>
      </c>
      <c r="F10" s="4" t="s">
        <v>1</v>
      </c>
      <c r="G10" s="4" t="s">
        <v>2</v>
      </c>
      <c r="H10" s="4" t="s">
        <v>3</v>
      </c>
      <c r="I10" s="4" t="s">
        <v>4</v>
      </c>
      <c r="J10" s="4" t="s">
        <v>5</v>
      </c>
      <c r="K10" s="4" t="s">
        <v>6</v>
      </c>
      <c r="L10" s="4" t="s">
        <v>7</v>
      </c>
      <c r="M10" s="4" t="s">
        <v>14</v>
      </c>
      <c r="N10" s="4" t="s">
        <v>8</v>
      </c>
      <c r="O10" s="4" t="s">
        <v>9</v>
      </c>
      <c r="P10" s="4" t="s">
        <v>10</v>
      </c>
      <c r="Q10" s="4" t="s">
        <v>11</v>
      </c>
      <c r="R10" s="4" t="s">
        <v>15</v>
      </c>
    </row>
    <row r="11" spans="4:18" ht="30" customHeight="1">
      <c r="D11" s="14" t="s">
        <v>18</v>
      </c>
      <c r="E11" s="14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4:18" ht="30" customHeight="1">
      <c r="D12" s="14" t="s">
        <v>22</v>
      </c>
      <c r="E12" s="14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4:18" ht="30" customHeight="1">
      <c r="D13" s="14" t="s">
        <v>21</v>
      </c>
      <c r="E13" s="14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4:18" ht="23.25" customHeight="1">
      <c r="D14" s="9" t="s">
        <v>0</v>
      </c>
      <c r="E14" s="9"/>
      <c r="F14" s="10">
        <f t="shared" ref="F14:R14" si="0">SUM(F11:F13)</f>
        <v>0</v>
      </c>
      <c r="G14" s="10">
        <f t="shared" si="0"/>
        <v>0</v>
      </c>
      <c r="H14" s="10">
        <f t="shared" si="0"/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0</v>
      </c>
      <c r="P14" s="10">
        <f t="shared" si="0"/>
        <v>0</v>
      </c>
      <c r="Q14" s="10">
        <f t="shared" si="0"/>
        <v>0</v>
      </c>
      <c r="R14" s="10">
        <f t="shared" si="0"/>
        <v>0</v>
      </c>
    </row>
    <row r="15" spans="4:18"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4:18"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4:18" ht="24" customHeight="1">
      <c r="D17" s="1"/>
      <c r="E17" s="1"/>
      <c r="F17" s="1"/>
      <c r="G17" s="1" t="s">
        <v>26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4:18" ht="15.75">
      <c r="D18" s="1"/>
      <c r="E18" s="1"/>
      <c r="F18" s="12"/>
      <c r="G18" s="1"/>
      <c r="H18" s="12"/>
      <c r="I18" s="13"/>
      <c r="J18" s="16" t="s">
        <v>27</v>
      </c>
      <c r="K18" s="13"/>
      <c r="L18" s="13"/>
      <c r="M18" s="12"/>
      <c r="N18" s="13"/>
      <c r="O18" s="1"/>
      <c r="P18" s="1"/>
      <c r="Q18" s="1"/>
      <c r="R18" s="1"/>
    </row>
    <row r="19" spans="4:18">
      <c r="D19" s="1" t="s">
        <v>34</v>
      </c>
      <c r="E19" s="1"/>
      <c r="F19" s="13"/>
      <c r="G19" s="1"/>
      <c r="H19" s="13"/>
      <c r="I19" s="13"/>
      <c r="J19" s="13"/>
      <c r="K19" s="13"/>
      <c r="L19" s="13"/>
      <c r="M19" s="13"/>
      <c r="N19" s="13"/>
      <c r="O19" s="1"/>
      <c r="P19" s="1"/>
      <c r="Q19" s="1"/>
      <c r="R19" s="1"/>
    </row>
    <row r="20" spans="4:18">
      <c r="D20" s="1" t="s">
        <v>28</v>
      </c>
    </row>
  </sheetData>
  <mergeCells count="1">
    <mergeCell ref="D7:R7"/>
  </mergeCells>
  <pageMargins left="0.24" right="0.16" top="0.38" bottom="0.74803149606299213" header="0.22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D2:V19"/>
  <sheetViews>
    <sheetView workbookViewId="0">
      <selection activeCell="E16" sqref="E16:J17"/>
    </sheetView>
  </sheetViews>
  <sheetFormatPr defaultRowHeight="15"/>
  <cols>
    <col min="1" max="2" width="0.28515625" customWidth="1"/>
    <col min="3" max="3" width="1.28515625" customWidth="1"/>
    <col min="4" max="4" width="13.85546875" customWidth="1"/>
    <col min="5" max="5" width="8.7109375" customWidth="1"/>
    <col min="6" max="6" width="11.7109375" customWidth="1"/>
    <col min="7" max="7" width="5.5703125" customWidth="1"/>
    <col min="8" max="8" width="6.42578125" customWidth="1"/>
    <col min="9" max="9" width="6.85546875" customWidth="1"/>
    <col min="10" max="10" width="8.42578125" customWidth="1"/>
    <col min="11" max="11" width="7.42578125" customWidth="1"/>
    <col min="12" max="12" width="8.140625" customWidth="1"/>
    <col min="13" max="13" width="7.42578125" customWidth="1"/>
    <col min="14" max="14" width="6.7109375" customWidth="1"/>
    <col min="15" max="15" width="8" customWidth="1"/>
    <col min="16" max="17" width="8.5703125" customWidth="1"/>
    <col min="18" max="18" width="9.140625" customWidth="1"/>
    <col min="19" max="19" width="7.5703125" customWidth="1"/>
    <col min="20" max="20" width="8.28515625" customWidth="1"/>
    <col min="21" max="21" width="11.28515625" hidden="1" customWidth="1"/>
    <col min="22" max="22" width="12.85546875" hidden="1" customWidth="1"/>
  </cols>
  <sheetData>
    <row r="2" spans="4:22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 t="s">
        <v>95</v>
      </c>
      <c r="S2" s="1"/>
      <c r="T2" s="1"/>
      <c r="U2" s="1"/>
      <c r="V2" s="1"/>
    </row>
    <row r="3" spans="4:22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52" t="s">
        <v>96</v>
      </c>
      <c r="R3" s="52"/>
      <c r="S3" s="52"/>
      <c r="T3" s="52"/>
      <c r="U3" s="1"/>
      <c r="V3" s="1"/>
    </row>
    <row r="4" spans="4:22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2"/>
      <c r="R4" s="52"/>
      <c r="S4" s="52"/>
      <c r="T4" s="52"/>
      <c r="U4" s="1"/>
      <c r="V4" s="1"/>
    </row>
    <row r="5" spans="4:22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2"/>
      <c r="R5" s="52"/>
      <c r="S5" s="52"/>
      <c r="T5" s="52"/>
      <c r="U5" s="1"/>
      <c r="V5" s="1"/>
    </row>
    <row r="6" spans="4:22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4:22" ht="19.5">
      <c r="D7" s="50" t="s">
        <v>45</v>
      </c>
      <c r="E7" s="50"/>
      <c r="F7" s="50"/>
      <c r="G7" s="50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</row>
    <row r="8" spans="4:22">
      <c r="D8" s="1"/>
      <c r="E8" s="1"/>
      <c r="F8" s="1"/>
      <c r="G8" s="1"/>
      <c r="H8" s="1"/>
      <c r="I8" s="1"/>
      <c r="J8" s="1"/>
      <c r="K8" s="49"/>
      <c r="L8" s="17" t="s">
        <v>29</v>
      </c>
      <c r="M8" s="17"/>
      <c r="N8" s="17"/>
      <c r="O8" s="17"/>
      <c r="P8" s="1"/>
      <c r="Q8" s="1"/>
      <c r="R8" s="1"/>
      <c r="S8" s="1"/>
      <c r="T8" s="1"/>
      <c r="U8" s="1"/>
      <c r="V8" s="1"/>
    </row>
    <row r="9" spans="4:22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3" t="s">
        <v>35</v>
      </c>
      <c r="U9" s="1"/>
      <c r="V9" s="1"/>
    </row>
    <row r="10" spans="4:22" ht="45.75" customHeight="1">
      <c r="D10" s="15" t="s">
        <v>32</v>
      </c>
      <c r="E10" s="15" t="s">
        <v>37</v>
      </c>
      <c r="F10" s="15" t="s">
        <v>39</v>
      </c>
      <c r="G10" s="15" t="s">
        <v>36</v>
      </c>
      <c r="H10" s="4" t="s">
        <v>1</v>
      </c>
      <c r="I10" s="4" t="s">
        <v>2</v>
      </c>
      <c r="J10" s="4" t="s">
        <v>3</v>
      </c>
      <c r="K10" s="4" t="s">
        <v>4</v>
      </c>
      <c r="L10" s="4" t="s">
        <v>5</v>
      </c>
      <c r="M10" s="4" t="s">
        <v>6</v>
      </c>
      <c r="N10" s="4" t="s">
        <v>7</v>
      </c>
      <c r="O10" s="4" t="s">
        <v>14</v>
      </c>
      <c r="P10" s="4" t="s">
        <v>8</v>
      </c>
      <c r="Q10" s="4" t="s">
        <v>9</v>
      </c>
      <c r="R10" s="4" t="s">
        <v>10</v>
      </c>
      <c r="S10" s="4" t="s">
        <v>11</v>
      </c>
      <c r="T10" s="4" t="s">
        <v>15</v>
      </c>
      <c r="U10" s="5" t="s">
        <v>12</v>
      </c>
      <c r="V10" s="6" t="s">
        <v>13</v>
      </c>
    </row>
    <row r="11" spans="4:22" ht="30" customHeight="1">
      <c r="D11" s="36" t="s">
        <v>44</v>
      </c>
      <c r="E11" s="36" t="s">
        <v>82</v>
      </c>
      <c r="F11" s="37" t="s">
        <v>83</v>
      </c>
      <c r="G11" s="36">
        <v>0.9</v>
      </c>
      <c r="H11" s="7">
        <v>120</v>
      </c>
      <c r="I11" s="7">
        <v>120</v>
      </c>
      <c r="J11" s="7">
        <v>100</v>
      </c>
      <c r="K11" s="7"/>
      <c r="L11" s="7"/>
      <c r="M11" s="7"/>
      <c r="N11" s="7"/>
      <c r="O11" s="7"/>
      <c r="P11" s="7"/>
      <c r="Q11" s="7">
        <v>20</v>
      </c>
      <c r="R11" s="7">
        <v>120</v>
      </c>
      <c r="S11" s="7">
        <v>120</v>
      </c>
      <c r="T11" s="7">
        <f>SUM(H11:S11)</f>
        <v>600</v>
      </c>
      <c r="U11" s="8"/>
      <c r="V11" s="8" t="s">
        <v>16</v>
      </c>
    </row>
    <row r="12" spans="4:22" ht="46.5" customHeight="1">
      <c r="D12" s="36" t="s">
        <v>41</v>
      </c>
      <c r="E12" s="36" t="s">
        <v>82</v>
      </c>
      <c r="F12" s="37" t="s">
        <v>84</v>
      </c>
      <c r="G12" s="36">
        <v>1.4</v>
      </c>
      <c r="H12" s="7">
        <v>180</v>
      </c>
      <c r="I12" s="7">
        <v>180</v>
      </c>
      <c r="J12" s="7">
        <v>20</v>
      </c>
      <c r="K12" s="7"/>
      <c r="L12" s="7"/>
      <c r="M12" s="7"/>
      <c r="N12" s="7"/>
      <c r="O12" s="7"/>
      <c r="P12" s="7"/>
      <c r="Q12" s="7"/>
      <c r="R12" s="7">
        <v>180</v>
      </c>
      <c r="S12" s="7">
        <v>180</v>
      </c>
      <c r="T12" s="7">
        <f>SUM(H12:S12)</f>
        <v>740</v>
      </c>
      <c r="U12" s="8"/>
      <c r="V12" s="8"/>
    </row>
    <row r="13" spans="4:22" ht="30" hidden="1" customHeight="1">
      <c r="D13" s="36" t="s">
        <v>21</v>
      </c>
      <c r="E13" s="36"/>
      <c r="F13" s="36"/>
      <c r="G13" s="36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8"/>
      <c r="V13" s="8" t="s">
        <v>16</v>
      </c>
    </row>
    <row r="14" spans="4:22" ht="23.25" customHeight="1">
      <c r="D14" s="9" t="s">
        <v>0</v>
      </c>
      <c r="E14" s="9"/>
      <c r="F14" s="9"/>
      <c r="G14" s="9"/>
      <c r="H14" s="10">
        <f t="shared" ref="H14:T14" si="0">SUM(H11:H13)</f>
        <v>300</v>
      </c>
      <c r="I14" s="10">
        <f t="shared" si="0"/>
        <v>300</v>
      </c>
      <c r="J14" s="10">
        <f t="shared" si="0"/>
        <v>120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0</v>
      </c>
      <c r="P14" s="10">
        <f t="shared" si="0"/>
        <v>0</v>
      </c>
      <c r="Q14" s="10">
        <f t="shared" si="0"/>
        <v>20</v>
      </c>
      <c r="R14" s="10">
        <f t="shared" si="0"/>
        <v>300</v>
      </c>
      <c r="S14" s="10">
        <f t="shared" si="0"/>
        <v>300</v>
      </c>
      <c r="T14" s="10">
        <f t="shared" si="0"/>
        <v>1340</v>
      </c>
      <c r="U14" s="8"/>
      <c r="V14" s="8"/>
    </row>
    <row r="15" spans="4:22"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</row>
    <row r="16" spans="4:22" ht="15" customHeight="1">
      <c r="D16" s="1"/>
      <c r="E16" s="65" t="s">
        <v>87</v>
      </c>
      <c r="F16" s="65"/>
      <c r="G16" s="65"/>
      <c r="H16" s="65"/>
      <c r="I16" s="65"/>
      <c r="J16" s="6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4:22" ht="34.5" customHeight="1">
      <c r="D17" s="1"/>
      <c r="E17" s="65"/>
      <c r="F17" s="65"/>
      <c r="G17" s="65"/>
      <c r="H17" s="65"/>
      <c r="I17" s="65"/>
      <c r="J17" s="65"/>
      <c r="K17" s="43"/>
      <c r="L17" s="43"/>
      <c r="M17" s="43"/>
      <c r="N17" s="13" t="s">
        <v>88</v>
      </c>
      <c r="O17" s="1"/>
      <c r="P17" s="1"/>
      <c r="Q17" s="1"/>
      <c r="R17" s="1"/>
      <c r="S17" s="1"/>
      <c r="T17" s="1"/>
      <c r="U17" s="1"/>
      <c r="V17" s="1"/>
    </row>
    <row r="18" spans="4:22" ht="25.5" customHeight="1">
      <c r="D18" s="1"/>
      <c r="E18" s="1"/>
      <c r="F18" s="13"/>
      <c r="G18" s="1"/>
      <c r="H18" s="13"/>
      <c r="I18" s="13"/>
      <c r="J18" s="13"/>
      <c r="K18" s="53" t="s">
        <v>27</v>
      </c>
      <c r="L18" s="53"/>
      <c r="M18" s="13"/>
      <c r="N18" s="13"/>
      <c r="O18" s="1"/>
      <c r="P18" s="13"/>
      <c r="Q18" s="1"/>
      <c r="R18" s="1"/>
      <c r="S18" s="1"/>
      <c r="T18" s="1"/>
      <c r="U18" s="1"/>
      <c r="V18" s="1"/>
    </row>
    <row r="19" spans="4:22" ht="31.5" customHeight="1">
      <c r="D19" s="1"/>
      <c r="E19" s="1"/>
      <c r="F19" s="1"/>
      <c r="G19" s="1"/>
      <c r="H19" s="13"/>
      <c r="I19" s="1"/>
      <c r="J19" s="13"/>
      <c r="K19" s="13"/>
      <c r="L19" s="13"/>
      <c r="M19" s="13"/>
      <c r="N19" s="13"/>
      <c r="O19" s="13"/>
      <c r="P19" s="13"/>
      <c r="Q19" s="1"/>
      <c r="R19" s="1"/>
      <c r="S19" s="1"/>
      <c r="T19" s="1"/>
      <c r="U19" s="1"/>
      <c r="V19" s="1"/>
    </row>
  </sheetData>
  <mergeCells count="4">
    <mergeCell ref="D7:V7"/>
    <mergeCell ref="Q3:T5"/>
    <mergeCell ref="K18:L18"/>
    <mergeCell ref="E16:J17"/>
  </mergeCells>
  <pageMargins left="0.24" right="0.16" top="0.31" bottom="0.74803149606299213" header="0.22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2:T21"/>
  <sheetViews>
    <sheetView workbookViewId="0">
      <selection activeCell="E35" sqref="E35"/>
    </sheetView>
  </sheetViews>
  <sheetFormatPr defaultRowHeight="1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20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0" t="s">
        <v>93</v>
      </c>
      <c r="P2" s="60"/>
      <c r="Q2" s="1"/>
      <c r="R2" s="1"/>
      <c r="S2" s="1"/>
    </row>
    <row r="3" spans="4:20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52" t="s">
        <v>94</v>
      </c>
      <c r="P3" s="52"/>
      <c r="Q3" s="52"/>
      <c r="R3" s="52"/>
      <c r="S3" s="1"/>
      <c r="T3" s="1"/>
    </row>
    <row r="4" spans="4:20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52"/>
      <c r="P4" s="52"/>
      <c r="Q4" s="52"/>
      <c r="R4" s="52"/>
      <c r="S4" s="1"/>
    </row>
    <row r="5" spans="4:20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52"/>
      <c r="P5" s="52"/>
      <c r="Q5" s="52"/>
      <c r="R5" s="52"/>
      <c r="S5" s="1"/>
    </row>
    <row r="6" spans="4:20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4:20" ht="19.5">
      <c r="D7" s="50" t="s">
        <v>46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</row>
    <row r="8" spans="4:20">
      <c r="D8" s="1"/>
      <c r="E8" s="1"/>
      <c r="F8" s="1"/>
      <c r="G8" s="1"/>
      <c r="H8" s="1"/>
      <c r="I8" s="54" t="s">
        <v>29</v>
      </c>
      <c r="J8" s="54"/>
      <c r="K8" s="54"/>
      <c r="L8" s="54"/>
      <c r="M8" s="54"/>
      <c r="N8" s="1"/>
      <c r="O8" s="1"/>
      <c r="P8" s="1"/>
      <c r="Q8" s="1"/>
      <c r="R8" s="1"/>
      <c r="S8" s="1"/>
    </row>
    <row r="9" spans="4:20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3" t="s">
        <v>17</v>
      </c>
      <c r="R9" s="1"/>
      <c r="S9" s="1"/>
    </row>
    <row r="10" spans="4:20" ht="30" customHeight="1">
      <c r="D10" s="15" t="s">
        <v>32</v>
      </c>
      <c r="E10" s="4" t="s">
        <v>1</v>
      </c>
      <c r="F10" s="4" t="s">
        <v>2</v>
      </c>
      <c r="G10" s="4" t="s">
        <v>3</v>
      </c>
      <c r="H10" s="4" t="s">
        <v>4</v>
      </c>
      <c r="I10" s="4" t="s">
        <v>5</v>
      </c>
      <c r="J10" s="4" t="s">
        <v>6</v>
      </c>
      <c r="K10" s="4" t="s">
        <v>7</v>
      </c>
      <c r="L10" s="4" t="s">
        <v>14</v>
      </c>
      <c r="M10" s="4" t="s">
        <v>8</v>
      </c>
      <c r="N10" s="4" t="s">
        <v>9</v>
      </c>
      <c r="O10" s="4" t="s">
        <v>10</v>
      </c>
      <c r="P10" s="4" t="s">
        <v>11</v>
      </c>
      <c r="Q10" s="4" t="s">
        <v>15</v>
      </c>
      <c r="R10" s="5" t="s">
        <v>12</v>
      </c>
      <c r="S10" s="6" t="s">
        <v>13</v>
      </c>
    </row>
    <row r="11" spans="4:20" ht="30" customHeight="1">
      <c r="D11" s="14" t="s">
        <v>41</v>
      </c>
      <c r="E11" s="7">
        <v>3400</v>
      </c>
      <c r="F11" s="7">
        <v>3300</v>
      </c>
      <c r="G11" s="7">
        <v>3000</v>
      </c>
      <c r="H11" s="7"/>
      <c r="I11" s="7"/>
      <c r="J11" s="7"/>
      <c r="K11" s="7"/>
      <c r="L11" s="7"/>
      <c r="M11" s="7"/>
      <c r="N11" s="7"/>
      <c r="O11" s="7">
        <v>3300</v>
      </c>
      <c r="P11" s="7">
        <v>3700</v>
      </c>
      <c r="Q11" s="7">
        <f>SUM(E11:P11)</f>
        <v>16700</v>
      </c>
      <c r="R11" s="8"/>
      <c r="S11" s="8" t="s">
        <v>16</v>
      </c>
    </row>
    <row r="12" spans="4:20" ht="30" customHeight="1">
      <c r="D12" s="14" t="s">
        <v>44</v>
      </c>
      <c r="E12" s="7">
        <v>3500</v>
      </c>
      <c r="F12" s="7">
        <v>3000</v>
      </c>
      <c r="G12" s="7">
        <v>2700</v>
      </c>
      <c r="H12" s="7"/>
      <c r="I12" s="7"/>
      <c r="J12" s="7"/>
      <c r="K12" s="7"/>
      <c r="L12" s="7"/>
      <c r="M12" s="7"/>
      <c r="N12" s="7"/>
      <c r="O12" s="7">
        <v>3200</v>
      </c>
      <c r="P12" s="7">
        <v>3600</v>
      </c>
      <c r="Q12" s="7">
        <f>SUM(E12:P12)</f>
        <v>16000</v>
      </c>
      <c r="R12" s="8"/>
      <c r="S12" s="8"/>
    </row>
    <row r="13" spans="4:20" ht="30" hidden="1" customHeight="1">
      <c r="D13" s="14" t="s">
        <v>21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8"/>
      <c r="S13" s="8" t="s">
        <v>16</v>
      </c>
    </row>
    <row r="14" spans="4:20" ht="23.25" customHeight="1">
      <c r="D14" s="9" t="s">
        <v>0</v>
      </c>
      <c r="E14" s="10">
        <f t="shared" ref="E14:Q14" si="0">SUM(E11:E13)</f>
        <v>6900</v>
      </c>
      <c r="F14" s="10">
        <f t="shared" si="0"/>
        <v>6300</v>
      </c>
      <c r="G14" s="10">
        <f t="shared" si="0"/>
        <v>5700</v>
      </c>
      <c r="H14" s="10">
        <f t="shared" si="0"/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6500</v>
      </c>
      <c r="P14" s="10">
        <f t="shared" si="0"/>
        <v>7300</v>
      </c>
      <c r="Q14" s="10">
        <f t="shared" si="0"/>
        <v>32700</v>
      </c>
      <c r="R14" s="8"/>
      <c r="S14" s="8"/>
    </row>
    <row r="15" spans="4:20"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4:20">
      <c r="D16" s="1"/>
      <c r="E16" s="1"/>
      <c r="F16" s="64" t="s">
        <v>87</v>
      </c>
      <c r="G16" s="64"/>
      <c r="H16" s="64"/>
      <c r="I16" s="64"/>
      <c r="J16" s="64"/>
      <c r="K16" s="1"/>
      <c r="L16" s="1"/>
      <c r="M16" s="1"/>
      <c r="N16" s="1"/>
      <c r="O16" s="1"/>
      <c r="P16" s="1"/>
      <c r="Q16" s="1"/>
      <c r="R16" s="1"/>
      <c r="S16" s="1"/>
    </row>
    <row r="17" spans="4:19" ht="24" customHeight="1">
      <c r="D17" s="1"/>
      <c r="E17" s="1"/>
      <c r="F17" s="64"/>
      <c r="G17" s="64"/>
      <c r="H17" s="64"/>
      <c r="I17" s="64"/>
      <c r="J17" s="64"/>
      <c r="K17" s="43"/>
      <c r="L17" s="43"/>
      <c r="M17" s="43"/>
      <c r="N17" s="13" t="s">
        <v>88</v>
      </c>
      <c r="O17" s="1"/>
      <c r="P17" s="1"/>
      <c r="Q17" s="1"/>
      <c r="R17" s="1"/>
      <c r="S17" s="1"/>
    </row>
    <row r="18" spans="4:19" ht="24" customHeight="1">
      <c r="D18" s="1"/>
      <c r="E18" s="1"/>
      <c r="F18" s="13"/>
      <c r="G18" s="1"/>
      <c r="H18" s="13"/>
      <c r="I18" s="13"/>
      <c r="J18" s="13"/>
      <c r="K18" s="53" t="s">
        <v>27</v>
      </c>
      <c r="L18" s="53"/>
      <c r="M18" s="13"/>
      <c r="N18" s="13"/>
      <c r="O18" s="1"/>
      <c r="P18" s="1"/>
      <c r="Q18" s="1"/>
      <c r="R18" s="1"/>
      <c r="S18" s="1"/>
    </row>
    <row r="19" spans="4:19" ht="24" customHeight="1">
      <c r="D19" s="1"/>
      <c r="E19" s="1"/>
      <c r="F19" s="13"/>
      <c r="G19" s="13"/>
      <c r="H19" s="13"/>
      <c r="I19" s="1"/>
      <c r="J19" s="13"/>
      <c r="K19" s="13"/>
      <c r="L19" s="13"/>
      <c r="M19" s="13"/>
      <c r="N19" s="13"/>
      <c r="O19" s="1"/>
      <c r="P19" s="1"/>
      <c r="Q19" s="1"/>
      <c r="R19" s="1"/>
      <c r="S19" s="1"/>
    </row>
    <row r="20" spans="4:19" ht="17.25" customHeight="1">
      <c r="D20" s="1"/>
      <c r="E20" s="12"/>
      <c r="F20" s="13"/>
      <c r="G20" s="1"/>
      <c r="H20" s="12"/>
      <c r="I20" s="13"/>
      <c r="J20" s="16"/>
      <c r="K20" s="13"/>
      <c r="L20" s="12"/>
      <c r="M20" s="13"/>
      <c r="N20" s="1"/>
      <c r="O20" s="1"/>
      <c r="P20" s="1"/>
      <c r="Q20" s="1"/>
      <c r="R20" s="1"/>
      <c r="S20" s="1"/>
    </row>
    <row r="21" spans="4:19" ht="30" customHeight="1">
      <c r="D21" s="1"/>
      <c r="E21" s="13"/>
      <c r="F21" s="13"/>
      <c r="G21" s="1"/>
      <c r="H21" s="13"/>
      <c r="I21" s="13"/>
      <c r="J21" s="13"/>
      <c r="K21" s="13"/>
      <c r="L21" s="13"/>
      <c r="M21" s="13"/>
      <c r="N21" s="1"/>
      <c r="O21" s="1"/>
      <c r="P21" s="1"/>
      <c r="Q21" s="1"/>
      <c r="R21" s="1"/>
      <c r="S21" s="1"/>
    </row>
  </sheetData>
  <mergeCells count="6">
    <mergeCell ref="O2:P2"/>
    <mergeCell ref="D7:S7"/>
    <mergeCell ref="F16:J17"/>
    <mergeCell ref="K18:L18"/>
    <mergeCell ref="O3:R5"/>
    <mergeCell ref="I8:M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D1:U62"/>
  <sheetViews>
    <sheetView topLeftCell="A2" zoomScale="120" zoomScaleNormal="120" workbookViewId="0">
      <selection activeCell="E49" sqref="E49:I50"/>
    </sheetView>
  </sheetViews>
  <sheetFormatPr defaultRowHeight="15"/>
  <cols>
    <col min="1" max="3" width="0.28515625" customWidth="1"/>
    <col min="4" max="4" width="21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20" hidden="1"/>
    <row r="2" spans="4:20">
      <c r="D2" s="1"/>
      <c r="E2" s="1"/>
      <c r="F2" s="1"/>
      <c r="G2" s="1"/>
      <c r="H2" s="1"/>
      <c r="I2" s="1"/>
      <c r="J2" s="1"/>
      <c r="K2" s="1"/>
      <c r="L2" s="1"/>
      <c r="M2" s="1"/>
      <c r="N2" s="66" t="s">
        <v>91</v>
      </c>
      <c r="O2" s="66"/>
      <c r="P2" s="66"/>
      <c r="Q2" s="11"/>
      <c r="R2" s="1"/>
      <c r="S2" s="1"/>
    </row>
    <row r="3" spans="4:20" ht="15" customHeight="1">
      <c r="D3" s="1"/>
      <c r="E3" s="1"/>
      <c r="F3" s="1"/>
      <c r="G3" s="1"/>
      <c r="H3" s="1"/>
      <c r="I3" s="1"/>
      <c r="J3" s="1"/>
      <c r="K3" s="1"/>
      <c r="L3" s="1"/>
      <c r="M3" s="1"/>
      <c r="N3" s="67" t="s">
        <v>92</v>
      </c>
      <c r="O3" s="67"/>
      <c r="P3" s="67"/>
      <c r="Q3" s="67"/>
      <c r="R3" s="42"/>
      <c r="S3" s="42"/>
      <c r="T3" s="42"/>
    </row>
    <row r="4" spans="4:20" ht="25.5" customHeight="1">
      <c r="D4" s="1"/>
      <c r="E4" s="1"/>
      <c r="F4" s="1"/>
      <c r="G4" s="1"/>
      <c r="H4" s="1"/>
      <c r="I4" s="1"/>
      <c r="J4" s="1"/>
      <c r="K4" s="1"/>
      <c r="L4" s="1"/>
      <c r="M4" s="1"/>
      <c r="N4" s="67"/>
      <c r="O4" s="67"/>
      <c r="P4" s="67"/>
      <c r="Q4" s="67"/>
      <c r="R4" s="42"/>
      <c r="S4" s="42"/>
      <c r="T4" s="42"/>
    </row>
    <row r="5" spans="4:20" ht="1.5" customHeight="1">
      <c r="D5" s="1"/>
      <c r="E5" s="1"/>
      <c r="F5" s="1"/>
      <c r="G5" s="1"/>
      <c r="H5" s="1"/>
      <c r="I5" s="1"/>
      <c r="J5" s="1"/>
      <c r="K5" s="1"/>
      <c r="L5" s="1"/>
      <c r="M5" s="1"/>
      <c r="N5" s="67"/>
      <c r="O5" s="67"/>
      <c r="P5" s="67"/>
      <c r="Q5" s="67"/>
      <c r="R5" s="1"/>
      <c r="S5" s="1"/>
    </row>
    <row r="6" spans="4:20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4:20" ht="19.5">
      <c r="D7" s="50" t="s">
        <v>85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</row>
    <row r="8" spans="4:20">
      <c r="D8" s="1"/>
      <c r="E8" s="1"/>
      <c r="F8" s="1"/>
      <c r="G8" s="1"/>
      <c r="H8" s="1"/>
      <c r="I8" s="54" t="s">
        <v>90</v>
      </c>
      <c r="J8" s="54"/>
      <c r="K8" s="54"/>
      <c r="L8" s="54"/>
      <c r="M8" s="17"/>
      <c r="N8" s="17"/>
      <c r="O8" s="17"/>
      <c r="P8" s="17"/>
      <c r="Q8" s="1"/>
      <c r="R8" s="1"/>
      <c r="S8" s="1"/>
    </row>
    <row r="9" spans="4:20" ht="12.75" customHeight="1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3" t="s">
        <v>30</v>
      </c>
      <c r="R9" s="1"/>
      <c r="S9" s="1"/>
    </row>
    <row r="10" spans="4:20" ht="30" customHeight="1">
      <c r="D10" s="15" t="s">
        <v>32</v>
      </c>
      <c r="E10" s="4" t="s">
        <v>1</v>
      </c>
      <c r="F10" s="4" t="s">
        <v>2</v>
      </c>
      <c r="G10" s="4" t="s">
        <v>3</v>
      </c>
      <c r="H10" s="4" t="s">
        <v>4</v>
      </c>
      <c r="I10" s="4" t="s">
        <v>5</v>
      </c>
      <c r="J10" s="4" t="s">
        <v>6</v>
      </c>
      <c r="K10" s="4" t="s">
        <v>7</v>
      </c>
      <c r="L10" s="4" t="s">
        <v>14</v>
      </c>
      <c r="M10" s="4" t="s">
        <v>8</v>
      </c>
      <c r="N10" s="4" t="s">
        <v>9</v>
      </c>
      <c r="O10" s="4" t="s">
        <v>10</v>
      </c>
      <c r="P10" s="4" t="s">
        <v>11</v>
      </c>
      <c r="Q10" s="4" t="s">
        <v>15</v>
      </c>
      <c r="R10" s="5" t="s">
        <v>12</v>
      </c>
      <c r="S10" s="6" t="s">
        <v>13</v>
      </c>
    </row>
    <row r="11" spans="4:20" ht="32.25" customHeight="1">
      <c r="D11" s="19" t="s">
        <v>47</v>
      </c>
      <c r="E11" s="27">
        <v>2500</v>
      </c>
      <c r="F11" s="27">
        <v>2500</v>
      </c>
      <c r="G11" s="27">
        <v>2300</v>
      </c>
      <c r="H11" s="27">
        <v>2000</v>
      </c>
      <c r="I11" s="27">
        <v>1500</v>
      </c>
      <c r="J11" s="27">
        <v>1500</v>
      </c>
      <c r="K11" s="27">
        <v>1500</v>
      </c>
      <c r="L11" s="27">
        <v>1800</v>
      </c>
      <c r="M11" s="27">
        <v>2100</v>
      </c>
      <c r="N11" s="27">
        <v>2500</v>
      </c>
      <c r="O11" s="27">
        <v>2500</v>
      </c>
      <c r="P11" s="27">
        <v>2500</v>
      </c>
      <c r="Q11" s="7">
        <f>SUM(E11:P11)</f>
        <v>25200</v>
      </c>
      <c r="R11" s="5"/>
      <c r="S11" s="6"/>
    </row>
    <row r="12" spans="4:20" ht="32.25" customHeight="1">
      <c r="D12" s="19" t="s">
        <v>47</v>
      </c>
      <c r="E12" s="27">
        <v>9500</v>
      </c>
      <c r="F12" s="27">
        <v>9000</v>
      </c>
      <c r="G12" s="27">
        <v>8000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500</v>
      </c>
      <c r="O12" s="27">
        <v>9000</v>
      </c>
      <c r="P12" s="27">
        <v>9500</v>
      </c>
      <c r="Q12" s="7">
        <f t="shared" ref="Q12:Q46" si="0">SUM(E12:P12)</f>
        <v>45500</v>
      </c>
      <c r="R12" s="5"/>
      <c r="S12" s="6"/>
    </row>
    <row r="13" spans="4:20" ht="30" customHeight="1">
      <c r="D13" s="18" t="s">
        <v>48</v>
      </c>
      <c r="E13" s="25">
        <v>20</v>
      </c>
      <c r="F13" s="25">
        <v>15</v>
      </c>
      <c r="G13" s="25">
        <v>15</v>
      </c>
      <c r="H13" s="25">
        <v>15</v>
      </c>
      <c r="I13" s="25">
        <v>15</v>
      </c>
      <c r="J13" s="25">
        <v>15</v>
      </c>
      <c r="K13" s="25">
        <v>15</v>
      </c>
      <c r="L13" s="25">
        <v>10</v>
      </c>
      <c r="M13" s="25">
        <v>20</v>
      </c>
      <c r="N13" s="25">
        <v>20</v>
      </c>
      <c r="O13" s="25">
        <v>30</v>
      </c>
      <c r="P13" s="25">
        <v>30</v>
      </c>
      <c r="Q13" s="7">
        <f t="shared" si="0"/>
        <v>220</v>
      </c>
      <c r="R13" s="5"/>
      <c r="S13" s="6"/>
    </row>
    <row r="14" spans="4:20" ht="30" customHeight="1">
      <c r="D14" s="19" t="s">
        <v>49</v>
      </c>
      <c r="E14" s="27">
        <v>20</v>
      </c>
      <c r="F14" s="27">
        <v>10</v>
      </c>
      <c r="G14" s="27">
        <v>5</v>
      </c>
      <c r="H14" s="27">
        <v>5</v>
      </c>
      <c r="I14" s="27">
        <v>5</v>
      </c>
      <c r="J14" s="27">
        <v>5</v>
      </c>
      <c r="K14" s="27">
        <v>5</v>
      </c>
      <c r="L14" s="27">
        <v>5</v>
      </c>
      <c r="M14" s="27">
        <v>5</v>
      </c>
      <c r="N14" s="27">
        <v>5</v>
      </c>
      <c r="O14" s="27">
        <v>10</v>
      </c>
      <c r="P14" s="27">
        <v>20</v>
      </c>
      <c r="Q14" s="7">
        <f t="shared" si="0"/>
        <v>100</v>
      </c>
      <c r="R14" s="5"/>
      <c r="S14" s="6"/>
    </row>
    <row r="15" spans="4:20" ht="30" customHeight="1">
      <c r="D15" s="19" t="s">
        <v>50</v>
      </c>
      <c r="E15" s="27">
        <v>20</v>
      </c>
      <c r="F15" s="27">
        <v>20</v>
      </c>
      <c r="G15" s="27">
        <v>10</v>
      </c>
      <c r="H15" s="27">
        <v>5</v>
      </c>
      <c r="I15" s="27">
        <v>5</v>
      </c>
      <c r="J15" s="27">
        <v>5</v>
      </c>
      <c r="K15" s="27">
        <v>5</v>
      </c>
      <c r="L15" s="27">
        <v>10</v>
      </c>
      <c r="M15" s="27">
        <v>10</v>
      </c>
      <c r="N15" s="27">
        <v>10</v>
      </c>
      <c r="O15" s="27">
        <v>20</v>
      </c>
      <c r="P15" s="27">
        <v>30</v>
      </c>
      <c r="Q15" s="7">
        <f t="shared" si="0"/>
        <v>150</v>
      </c>
      <c r="R15" s="5"/>
      <c r="S15" s="6"/>
    </row>
    <row r="16" spans="4:20" ht="30" customHeight="1">
      <c r="D16" s="19" t="s">
        <v>51</v>
      </c>
      <c r="E16" s="27">
        <v>10</v>
      </c>
      <c r="F16" s="27">
        <v>10</v>
      </c>
      <c r="G16" s="27">
        <v>10</v>
      </c>
      <c r="H16" s="27">
        <v>10</v>
      </c>
      <c r="I16" s="27">
        <v>5</v>
      </c>
      <c r="J16" s="27">
        <v>5</v>
      </c>
      <c r="K16" s="27">
        <v>5</v>
      </c>
      <c r="L16" s="27">
        <v>5</v>
      </c>
      <c r="M16" s="27">
        <v>10</v>
      </c>
      <c r="N16" s="27">
        <v>10</v>
      </c>
      <c r="O16" s="27">
        <v>10</v>
      </c>
      <c r="P16" s="27">
        <v>10</v>
      </c>
      <c r="Q16" s="7">
        <f t="shared" si="0"/>
        <v>100</v>
      </c>
      <c r="R16" s="5"/>
      <c r="S16" s="6"/>
    </row>
    <row r="17" spans="4:19" ht="30" customHeight="1">
      <c r="D17" s="20" t="s">
        <v>41</v>
      </c>
      <c r="E17" s="27">
        <v>2600</v>
      </c>
      <c r="F17" s="27">
        <v>2600</v>
      </c>
      <c r="G17" s="27">
        <v>2000</v>
      </c>
      <c r="H17" s="27">
        <v>1300</v>
      </c>
      <c r="I17" s="27">
        <v>900</v>
      </c>
      <c r="J17" s="27">
        <v>300</v>
      </c>
      <c r="K17" s="27">
        <v>450</v>
      </c>
      <c r="L17" s="27">
        <v>1000</v>
      </c>
      <c r="M17" s="27">
        <v>1000</v>
      </c>
      <c r="N17" s="27">
        <v>2000</v>
      </c>
      <c r="O17" s="27">
        <v>2600</v>
      </c>
      <c r="P17" s="27">
        <v>2600</v>
      </c>
      <c r="Q17" s="7">
        <f t="shared" si="0"/>
        <v>19350</v>
      </c>
      <c r="R17" s="5"/>
      <c r="S17" s="6"/>
    </row>
    <row r="18" spans="4:19" ht="20.25" customHeight="1">
      <c r="D18" s="21" t="s">
        <v>52</v>
      </c>
      <c r="E18" s="27">
        <v>300</v>
      </c>
      <c r="F18" s="27">
        <v>300</v>
      </c>
      <c r="G18" s="27">
        <v>150</v>
      </c>
      <c r="H18" s="27">
        <v>90</v>
      </c>
      <c r="I18" s="27">
        <v>90</v>
      </c>
      <c r="J18" s="27">
        <v>30</v>
      </c>
      <c r="K18" s="27">
        <v>30</v>
      </c>
      <c r="L18" s="27">
        <v>60</v>
      </c>
      <c r="M18" s="27">
        <v>60</v>
      </c>
      <c r="N18" s="25">
        <v>150</v>
      </c>
      <c r="O18" s="25">
        <v>300</v>
      </c>
      <c r="P18" s="27">
        <v>300</v>
      </c>
      <c r="Q18" s="7">
        <f t="shared" si="0"/>
        <v>1860</v>
      </c>
      <c r="R18" s="5"/>
      <c r="S18" s="6"/>
    </row>
    <row r="19" spans="4:19" ht="19.5" customHeight="1">
      <c r="D19" s="21" t="s">
        <v>53</v>
      </c>
      <c r="E19" s="27">
        <v>30</v>
      </c>
      <c r="F19" s="27">
        <v>20</v>
      </c>
      <c r="G19" s="27">
        <v>20</v>
      </c>
      <c r="H19" s="27">
        <v>5</v>
      </c>
      <c r="I19" s="27">
        <v>5</v>
      </c>
      <c r="J19" s="27">
        <v>5</v>
      </c>
      <c r="K19" s="27">
        <v>5</v>
      </c>
      <c r="L19" s="27">
        <v>5</v>
      </c>
      <c r="M19" s="27">
        <v>5</v>
      </c>
      <c r="N19" s="27">
        <v>10</v>
      </c>
      <c r="O19" s="27">
        <v>20</v>
      </c>
      <c r="P19" s="27">
        <v>30</v>
      </c>
      <c r="Q19" s="7">
        <f t="shared" si="0"/>
        <v>160</v>
      </c>
      <c r="R19" s="5"/>
      <c r="S19" s="6"/>
    </row>
    <row r="20" spans="4:19" ht="20.25" customHeight="1">
      <c r="D20" s="21" t="s">
        <v>54</v>
      </c>
      <c r="E20" s="27">
        <v>250</v>
      </c>
      <c r="F20" s="27">
        <v>250</v>
      </c>
      <c r="G20" s="27">
        <v>150</v>
      </c>
      <c r="H20" s="27">
        <v>50</v>
      </c>
      <c r="I20" s="27">
        <v>20</v>
      </c>
      <c r="J20" s="27">
        <v>20</v>
      </c>
      <c r="K20" s="27">
        <v>20</v>
      </c>
      <c r="L20" s="27">
        <v>20</v>
      </c>
      <c r="M20" s="27">
        <v>20</v>
      </c>
      <c r="N20" s="27">
        <v>100</v>
      </c>
      <c r="O20" s="27">
        <v>250</v>
      </c>
      <c r="P20" s="27">
        <v>250</v>
      </c>
      <c r="Q20" s="7">
        <f t="shared" si="0"/>
        <v>1400</v>
      </c>
      <c r="R20" s="5"/>
      <c r="S20" s="6"/>
    </row>
    <row r="21" spans="4:19" ht="21" customHeight="1">
      <c r="D21" s="21" t="s">
        <v>55</v>
      </c>
      <c r="E21" s="27">
        <v>100</v>
      </c>
      <c r="F21" s="27">
        <v>100</v>
      </c>
      <c r="G21" s="27">
        <v>100</v>
      </c>
      <c r="H21" s="27">
        <v>20</v>
      </c>
      <c r="I21" s="27">
        <v>20</v>
      </c>
      <c r="J21" s="27">
        <v>20</v>
      </c>
      <c r="K21" s="27">
        <v>20</v>
      </c>
      <c r="L21" s="27">
        <v>20</v>
      </c>
      <c r="M21" s="27">
        <v>20</v>
      </c>
      <c r="N21" s="27">
        <v>50</v>
      </c>
      <c r="O21" s="27">
        <v>100</v>
      </c>
      <c r="P21" s="27">
        <v>100</v>
      </c>
      <c r="Q21" s="7">
        <f t="shared" si="0"/>
        <v>670</v>
      </c>
      <c r="R21" s="5"/>
      <c r="S21" s="6"/>
    </row>
    <row r="22" spans="4:19" ht="22.5" customHeight="1">
      <c r="D22" s="21" t="s">
        <v>56</v>
      </c>
      <c r="E22" s="27">
        <v>30</v>
      </c>
      <c r="F22" s="27">
        <v>30</v>
      </c>
      <c r="G22" s="27">
        <v>30</v>
      </c>
      <c r="H22" s="27">
        <v>20</v>
      </c>
      <c r="I22" s="27">
        <v>10</v>
      </c>
      <c r="J22" s="27">
        <v>10</v>
      </c>
      <c r="K22" s="27">
        <v>10</v>
      </c>
      <c r="L22" s="27">
        <v>10</v>
      </c>
      <c r="M22" s="27">
        <v>10</v>
      </c>
      <c r="N22" s="27">
        <v>10</v>
      </c>
      <c r="O22" s="27">
        <v>20</v>
      </c>
      <c r="P22" s="27">
        <v>30</v>
      </c>
      <c r="Q22" s="7">
        <f t="shared" si="0"/>
        <v>220</v>
      </c>
      <c r="R22" s="5"/>
      <c r="S22" s="6"/>
    </row>
    <row r="23" spans="4:19" ht="20.25" customHeight="1">
      <c r="D23" s="22" t="s">
        <v>57</v>
      </c>
      <c r="E23" s="25">
        <v>40</v>
      </c>
      <c r="F23" s="25">
        <v>40</v>
      </c>
      <c r="G23" s="25">
        <v>30</v>
      </c>
      <c r="H23" s="25">
        <v>10</v>
      </c>
      <c r="I23" s="25">
        <v>10</v>
      </c>
      <c r="J23" s="25">
        <v>10</v>
      </c>
      <c r="K23" s="25">
        <v>10</v>
      </c>
      <c r="L23" s="25">
        <v>10</v>
      </c>
      <c r="M23" s="25">
        <v>10</v>
      </c>
      <c r="N23" s="25">
        <v>10</v>
      </c>
      <c r="O23" s="25">
        <v>20</v>
      </c>
      <c r="P23" s="25">
        <v>20</v>
      </c>
      <c r="Q23" s="7">
        <f t="shared" si="0"/>
        <v>220</v>
      </c>
      <c r="R23" s="5"/>
      <c r="S23" s="6"/>
    </row>
    <row r="24" spans="4:19" ht="21.75" customHeight="1">
      <c r="D24" s="22" t="s">
        <v>58</v>
      </c>
      <c r="E24" s="25">
        <v>30</v>
      </c>
      <c r="F24" s="25">
        <v>30</v>
      </c>
      <c r="G24" s="25">
        <v>30</v>
      </c>
      <c r="H24" s="25">
        <v>10</v>
      </c>
      <c r="I24" s="25">
        <v>10</v>
      </c>
      <c r="J24" s="25">
        <v>10</v>
      </c>
      <c r="K24" s="25">
        <v>10</v>
      </c>
      <c r="L24" s="25">
        <v>10</v>
      </c>
      <c r="M24" s="25">
        <v>10</v>
      </c>
      <c r="N24" s="25">
        <v>10</v>
      </c>
      <c r="O24" s="25">
        <v>20</v>
      </c>
      <c r="P24" s="25">
        <v>20</v>
      </c>
      <c r="Q24" s="7">
        <f t="shared" si="0"/>
        <v>200</v>
      </c>
      <c r="R24" s="5"/>
      <c r="S24" s="6"/>
    </row>
    <row r="25" spans="4:19" ht="19.5" customHeight="1">
      <c r="D25" s="22" t="s">
        <v>59</v>
      </c>
      <c r="E25" s="25">
        <v>2000</v>
      </c>
      <c r="F25" s="25">
        <v>2000</v>
      </c>
      <c r="G25" s="25">
        <v>2000</v>
      </c>
      <c r="H25" s="25">
        <v>40</v>
      </c>
      <c r="I25" s="25">
        <v>40</v>
      </c>
      <c r="J25" s="25">
        <v>40</v>
      </c>
      <c r="K25" s="25">
        <v>40</v>
      </c>
      <c r="L25" s="25">
        <v>40</v>
      </c>
      <c r="M25" s="25">
        <v>40</v>
      </c>
      <c r="N25" s="25">
        <v>260</v>
      </c>
      <c r="O25" s="25">
        <v>2000</v>
      </c>
      <c r="P25" s="25">
        <v>2000</v>
      </c>
      <c r="Q25" s="7">
        <f t="shared" si="0"/>
        <v>10500</v>
      </c>
      <c r="R25" s="5"/>
      <c r="S25" s="6"/>
    </row>
    <row r="26" spans="4:19" ht="20.25" customHeight="1">
      <c r="D26" s="22" t="s">
        <v>60</v>
      </c>
      <c r="E26" s="25">
        <v>10</v>
      </c>
      <c r="F26" s="25">
        <v>10</v>
      </c>
      <c r="G26" s="25">
        <v>10</v>
      </c>
      <c r="H26" s="25">
        <v>10</v>
      </c>
      <c r="I26" s="25">
        <v>5</v>
      </c>
      <c r="J26" s="25">
        <v>5</v>
      </c>
      <c r="K26" s="25">
        <v>5</v>
      </c>
      <c r="L26" s="25">
        <v>5</v>
      </c>
      <c r="M26" s="25">
        <v>5</v>
      </c>
      <c r="N26" s="25">
        <v>5</v>
      </c>
      <c r="O26" s="25">
        <v>10</v>
      </c>
      <c r="P26" s="25">
        <v>10</v>
      </c>
      <c r="Q26" s="7">
        <f t="shared" si="0"/>
        <v>90</v>
      </c>
      <c r="R26" s="5"/>
      <c r="S26" s="6"/>
    </row>
    <row r="27" spans="4:19" ht="20.25" customHeight="1">
      <c r="D27" s="22" t="s">
        <v>61</v>
      </c>
      <c r="E27" s="25">
        <v>20</v>
      </c>
      <c r="F27" s="25">
        <v>20</v>
      </c>
      <c r="G27" s="25">
        <v>20</v>
      </c>
      <c r="H27" s="25">
        <v>10</v>
      </c>
      <c r="I27" s="25">
        <v>10</v>
      </c>
      <c r="J27" s="25">
        <v>10</v>
      </c>
      <c r="K27" s="25">
        <v>10</v>
      </c>
      <c r="L27" s="25">
        <v>10</v>
      </c>
      <c r="M27" s="25">
        <v>10</v>
      </c>
      <c r="N27" s="25">
        <v>10</v>
      </c>
      <c r="O27" s="25">
        <v>20</v>
      </c>
      <c r="P27" s="25">
        <v>20</v>
      </c>
      <c r="Q27" s="7">
        <f t="shared" si="0"/>
        <v>170</v>
      </c>
      <c r="R27" s="5"/>
      <c r="S27" s="6"/>
    </row>
    <row r="28" spans="4:19" ht="21.75" customHeight="1">
      <c r="D28" s="22" t="s">
        <v>62</v>
      </c>
      <c r="E28" s="25">
        <v>2000</v>
      </c>
      <c r="F28" s="25">
        <v>2000</v>
      </c>
      <c r="G28" s="25">
        <v>1000</v>
      </c>
      <c r="H28" s="25">
        <v>10</v>
      </c>
      <c r="I28" s="25">
        <v>10</v>
      </c>
      <c r="J28" s="25">
        <v>10</v>
      </c>
      <c r="K28" s="25">
        <v>10</v>
      </c>
      <c r="L28" s="25">
        <v>10</v>
      </c>
      <c r="M28" s="25">
        <v>10</v>
      </c>
      <c r="N28" s="25">
        <v>20</v>
      </c>
      <c r="O28" s="25">
        <v>2000</v>
      </c>
      <c r="P28" s="25">
        <v>2000</v>
      </c>
      <c r="Q28" s="7">
        <f t="shared" si="0"/>
        <v>9080</v>
      </c>
      <c r="R28" s="5"/>
      <c r="S28" s="6"/>
    </row>
    <row r="29" spans="4:19" ht="19.5" customHeight="1">
      <c r="D29" s="22" t="s">
        <v>63</v>
      </c>
      <c r="E29" s="25">
        <v>20</v>
      </c>
      <c r="F29" s="25">
        <v>10</v>
      </c>
      <c r="G29" s="25">
        <v>10</v>
      </c>
      <c r="H29" s="25">
        <v>5</v>
      </c>
      <c r="I29" s="25">
        <v>5</v>
      </c>
      <c r="J29" s="25">
        <v>5</v>
      </c>
      <c r="K29" s="25">
        <v>5</v>
      </c>
      <c r="L29" s="25">
        <v>5</v>
      </c>
      <c r="M29" s="25">
        <v>5</v>
      </c>
      <c r="N29" s="25">
        <v>10</v>
      </c>
      <c r="O29" s="25">
        <v>20</v>
      </c>
      <c r="P29" s="25">
        <v>20</v>
      </c>
      <c r="Q29" s="7">
        <f t="shared" si="0"/>
        <v>120</v>
      </c>
      <c r="R29" s="5"/>
      <c r="S29" s="6"/>
    </row>
    <row r="30" spans="4:19" ht="15.75" customHeight="1">
      <c r="D30" s="22" t="s">
        <v>64</v>
      </c>
      <c r="E30" s="25">
        <v>10</v>
      </c>
      <c r="F30" s="25">
        <v>10</v>
      </c>
      <c r="G30" s="25">
        <v>10</v>
      </c>
      <c r="H30" s="25">
        <v>10</v>
      </c>
      <c r="I30" s="25">
        <v>10</v>
      </c>
      <c r="J30" s="25">
        <v>10</v>
      </c>
      <c r="K30" s="25">
        <v>10</v>
      </c>
      <c r="L30" s="25">
        <v>10</v>
      </c>
      <c r="M30" s="25">
        <v>10</v>
      </c>
      <c r="N30" s="25">
        <v>10</v>
      </c>
      <c r="O30" s="25">
        <v>10</v>
      </c>
      <c r="P30" s="25">
        <v>10</v>
      </c>
      <c r="Q30" s="7">
        <f t="shared" si="0"/>
        <v>120</v>
      </c>
      <c r="R30" s="5"/>
      <c r="S30" s="6"/>
    </row>
    <row r="31" spans="4:19" ht="20.25" customHeight="1">
      <c r="D31" s="22" t="s">
        <v>65</v>
      </c>
      <c r="E31" s="25">
        <v>150</v>
      </c>
      <c r="F31" s="25">
        <v>150</v>
      </c>
      <c r="G31" s="25">
        <v>150</v>
      </c>
      <c r="H31" s="25">
        <v>100</v>
      </c>
      <c r="I31" s="25">
        <v>100</v>
      </c>
      <c r="J31" s="25">
        <v>100</v>
      </c>
      <c r="K31" s="25">
        <v>100</v>
      </c>
      <c r="L31" s="25">
        <v>100</v>
      </c>
      <c r="M31" s="25">
        <v>100</v>
      </c>
      <c r="N31" s="25">
        <v>150</v>
      </c>
      <c r="O31" s="25">
        <v>200</v>
      </c>
      <c r="P31" s="25">
        <v>200</v>
      </c>
      <c r="Q31" s="7">
        <f t="shared" si="0"/>
        <v>1600</v>
      </c>
      <c r="R31" s="5"/>
      <c r="S31" s="6"/>
    </row>
    <row r="32" spans="4:19" ht="17.25" customHeight="1">
      <c r="D32" s="22" t="s">
        <v>66</v>
      </c>
      <c r="E32" s="25">
        <v>30</v>
      </c>
      <c r="F32" s="25">
        <v>30</v>
      </c>
      <c r="G32" s="25">
        <v>30</v>
      </c>
      <c r="H32" s="25">
        <v>20</v>
      </c>
      <c r="I32" s="25">
        <v>10</v>
      </c>
      <c r="J32" s="25">
        <v>10</v>
      </c>
      <c r="K32" s="25">
        <v>10</v>
      </c>
      <c r="L32" s="25">
        <v>10</v>
      </c>
      <c r="M32" s="25">
        <v>10</v>
      </c>
      <c r="N32" s="25">
        <v>10</v>
      </c>
      <c r="O32" s="25">
        <v>20</v>
      </c>
      <c r="P32" s="25">
        <v>20</v>
      </c>
      <c r="Q32" s="7">
        <f t="shared" si="0"/>
        <v>210</v>
      </c>
      <c r="R32" s="5"/>
      <c r="S32" s="6"/>
    </row>
    <row r="33" spans="4:19" ht="19.5" customHeight="1">
      <c r="D33" s="22" t="s">
        <v>67</v>
      </c>
      <c r="E33" s="25">
        <v>250</v>
      </c>
      <c r="F33" s="25">
        <v>250</v>
      </c>
      <c r="G33" s="25">
        <v>150</v>
      </c>
      <c r="H33" s="25">
        <v>150</v>
      </c>
      <c r="I33" s="25">
        <v>150</v>
      </c>
      <c r="J33" s="25">
        <v>150</v>
      </c>
      <c r="K33" s="25">
        <v>150</v>
      </c>
      <c r="L33" s="25">
        <v>150</v>
      </c>
      <c r="M33" s="25">
        <v>150</v>
      </c>
      <c r="N33" s="25">
        <v>200</v>
      </c>
      <c r="O33" s="25">
        <v>250</v>
      </c>
      <c r="P33" s="25">
        <v>250</v>
      </c>
      <c r="Q33" s="7">
        <f t="shared" si="0"/>
        <v>2250</v>
      </c>
      <c r="R33" s="5"/>
      <c r="S33" s="6"/>
    </row>
    <row r="34" spans="4:19" ht="17.25" customHeight="1">
      <c r="D34" s="22" t="s">
        <v>68</v>
      </c>
      <c r="E34" s="25">
        <v>40</v>
      </c>
      <c r="F34" s="25">
        <v>40</v>
      </c>
      <c r="G34" s="25">
        <v>40</v>
      </c>
      <c r="H34" s="25">
        <v>20</v>
      </c>
      <c r="I34" s="25">
        <v>20</v>
      </c>
      <c r="J34" s="25">
        <v>10</v>
      </c>
      <c r="K34" s="25">
        <v>10</v>
      </c>
      <c r="L34" s="25">
        <v>10</v>
      </c>
      <c r="M34" s="25">
        <v>10</v>
      </c>
      <c r="N34" s="25">
        <v>20</v>
      </c>
      <c r="O34" s="25">
        <v>40</v>
      </c>
      <c r="P34" s="25">
        <v>40</v>
      </c>
      <c r="Q34" s="7">
        <f t="shared" si="0"/>
        <v>300</v>
      </c>
      <c r="R34" s="5"/>
      <c r="S34" s="6"/>
    </row>
    <row r="35" spans="4:19" ht="16.5" customHeight="1">
      <c r="D35" s="22" t="s">
        <v>69</v>
      </c>
      <c r="E35" s="25">
        <v>30</v>
      </c>
      <c r="F35" s="25">
        <v>30</v>
      </c>
      <c r="G35" s="25">
        <v>30</v>
      </c>
      <c r="H35" s="25">
        <v>30</v>
      </c>
      <c r="I35" s="25">
        <v>20</v>
      </c>
      <c r="J35" s="25">
        <v>20</v>
      </c>
      <c r="K35" s="25">
        <v>20</v>
      </c>
      <c r="L35" s="25">
        <v>20</v>
      </c>
      <c r="M35" s="25">
        <v>20</v>
      </c>
      <c r="N35" s="25">
        <v>20</v>
      </c>
      <c r="O35" s="25">
        <v>30</v>
      </c>
      <c r="P35" s="25">
        <v>30</v>
      </c>
      <c r="Q35" s="7">
        <f t="shared" si="0"/>
        <v>300</v>
      </c>
      <c r="R35" s="5"/>
      <c r="S35" s="6"/>
    </row>
    <row r="36" spans="4:19" ht="18" customHeight="1">
      <c r="D36" s="22" t="s">
        <v>70</v>
      </c>
      <c r="E36" s="25">
        <v>20</v>
      </c>
      <c r="F36" s="25">
        <v>20</v>
      </c>
      <c r="G36" s="25">
        <v>20</v>
      </c>
      <c r="H36" s="25">
        <v>10</v>
      </c>
      <c r="I36" s="25">
        <v>10</v>
      </c>
      <c r="J36" s="25">
        <v>10</v>
      </c>
      <c r="K36" s="25">
        <v>10</v>
      </c>
      <c r="L36" s="25">
        <v>10</v>
      </c>
      <c r="M36" s="25">
        <v>10</v>
      </c>
      <c r="N36" s="25">
        <v>20</v>
      </c>
      <c r="O36" s="25">
        <v>20</v>
      </c>
      <c r="P36" s="25">
        <v>20</v>
      </c>
      <c r="Q36" s="7">
        <f t="shared" si="0"/>
        <v>180</v>
      </c>
      <c r="R36" s="5"/>
      <c r="S36" s="6"/>
    </row>
    <row r="37" spans="4:19" ht="18" customHeight="1">
      <c r="D37" s="22" t="s">
        <v>71</v>
      </c>
      <c r="E37" s="25">
        <v>30</v>
      </c>
      <c r="F37" s="25">
        <v>30</v>
      </c>
      <c r="G37" s="25">
        <v>20</v>
      </c>
      <c r="H37" s="25">
        <v>10</v>
      </c>
      <c r="I37" s="25">
        <v>10</v>
      </c>
      <c r="J37" s="25">
        <v>10</v>
      </c>
      <c r="K37" s="25">
        <v>10</v>
      </c>
      <c r="L37" s="25">
        <v>10</v>
      </c>
      <c r="M37" s="25">
        <v>10</v>
      </c>
      <c r="N37" s="25">
        <v>20</v>
      </c>
      <c r="O37" s="25">
        <v>20</v>
      </c>
      <c r="P37" s="25">
        <v>20</v>
      </c>
      <c r="Q37" s="7">
        <f t="shared" si="0"/>
        <v>200</v>
      </c>
      <c r="R37" s="5"/>
      <c r="S37" s="6"/>
    </row>
    <row r="38" spans="4:19" ht="20.25" customHeight="1">
      <c r="D38" s="22" t="s">
        <v>72</v>
      </c>
      <c r="E38" s="25">
        <v>150</v>
      </c>
      <c r="F38" s="25">
        <v>150</v>
      </c>
      <c r="G38" s="25">
        <v>150</v>
      </c>
      <c r="H38" s="25">
        <v>120</v>
      </c>
      <c r="I38" s="25">
        <v>110</v>
      </c>
      <c r="J38" s="25">
        <v>110</v>
      </c>
      <c r="K38" s="25">
        <v>110</v>
      </c>
      <c r="L38" s="25">
        <v>110</v>
      </c>
      <c r="M38" s="25">
        <v>110</v>
      </c>
      <c r="N38" s="25">
        <v>120</v>
      </c>
      <c r="O38" s="25">
        <v>150</v>
      </c>
      <c r="P38" s="25">
        <v>150</v>
      </c>
      <c r="Q38" s="7">
        <f t="shared" si="0"/>
        <v>1540</v>
      </c>
      <c r="R38" s="5"/>
      <c r="S38" s="6"/>
    </row>
    <row r="39" spans="4:19" ht="16.5" customHeight="1">
      <c r="D39" s="22" t="s">
        <v>73</v>
      </c>
      <c r="E39" s="25">
        <v>70</v>
      </c>
      <c r="F39" s="25">
        <v>70</v>
      </c>
      <c r="G39" s="25">
        <v>70</v>
      </c>
      <c r="H39" s="25">
        <v>40</v>
      </c>
      <c r="I39" s="25">
        <v>10</v>
      </c>
      <c r="J39" s="25">
        <v>10</v>
      </c>
      <c r="K39" s="25">
        <v>10</v>
      </c>
      <c r="L39" s="25">
        <v>10</v>
      </c>
      <c r="M39" s="25">
        <v>10</v>
      </c>
      <c r="N39" s="25">
        <v>10</v>
      </c>
      <c r="O39" s="25">
        <v>60</v>
      </c>
      <c r="P39" s="25">
        <v>60</v>
      </c>
      <c r="Q39" s="7">
        <f t="shared" si="0"/>
        <v>430</v>
      </c>
      <c r="R39" s="5"/>
      <c r="S39" s="6"/>
    </row>
    <row r="40" spans="4:19" ht="21" customHeight="1">
      <c r="D40" s="22" t="s">
        <v>74</v>
      </c>
      <c r="E40" s="25">
        <v>60</v>
      </c>
      <c r="F40" s="25">
        <v>50</v>
      </c>
      <c r="G40" s="25">
        <v>50</v>
      </c>
      <c r="H40" s="25">
        <v>20</v>
      </c>
      <c r="I40" s="25">
        <v>10</v>
      </c>
      <c r="J40" s="25">
        <v>10</v>
      </c>
      <c r="K40" s="25">
        <v>10</v>
      </c>
      <c r="L40" s="25">
        <v>10</v>
      </c>
      <c r="M40" s="25">
        <v>10</v>
      </c>
      <c r="N40" s="25">
        <v>10</v>
      </c>
      <c r="O40" s="25">
        <v>60</v>
      </c>
      <c r="P40" s="25">
        <v>60</v>
      </c>
      <c r="Q40" s="7">
        <f t="shared" si="0"/>
        <v>360</v>
      </c>
      <c r="R40" s="5"/>
      <c r="S40" s="6"/>
    </row>
    <row r="41" spans="4:19" ht="24" customHeight="1">
      <c r="D41" s="23" t="s">
        <v>75</v>
      </c>
      <c r="E41" s="25">
        <v>200</v>
      </c>
      <c r="F41" s="25">
        <v>200</v>
      </c>
      <c r="G41" s="25">
        <v>200</v>
      </c>
      <c r="H41" s="25">
        <v>150</v>
      </c>
      <c r="I41" s="25">
        <v>150</v>
      </c>
      <c r="J41" s="25">
        <v>150</v>
      </c>
      <c r="K41" s="25">
        <v>150</v>
      </c>
      <c r="L41" s="25">
        <v>150</v>
      </c>
      <c r="M41" s="25">
        <v>150</v>
      </c>
      <c r="N41" s="25">
        <v>200</v>
      </c>
      <c r="O41" s="25">
        <v>300</v>
      </c>
      <c r="P41" s="25">
        <v>300</v>
      </c>
      <c r="Q41" s="7">
        <f t="shared" si="0"/>
        <v>2300</v>
      </c>
      <c r="R41" s="5"/>
      <c r="S41" s="6"/>
    </row>
    <row r="42" spans="4:19" ht="20.25" customHeight="1">
      <c r="D42" s="23" t="s">
        <v>76</v>
      </c>
      <c r="E42" s="25">
        <v>2000</v>
      </c>
      <c r="F42" s="25">
        <v>2000</v>
      </c>
      <c r="G42" s="25">
        <v>2000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2000</v>
      </c>
      <c r="P42" s="25">
        <v>2000</v>
      </c>
      <c r="Q42" s="7">
        <f t="shared" si="0"/>
        <v>10000</v>
      </c>
      <c r="R42" s="5"/>
      <c r="S42" s="6"/>
    </row>
    <row r="43" spans="4:19" ht="21.75" customHeight="1">
      <c r="D43" s="23" t="s">
        <v>77</v>
      </c>
      <c r="E43" s="25">
        <v>400</v>
      </c>
      <c r="F43" s="25">
        <v>400</v>
      </c>
      <c r="G43" s="25">
        <v>400</v>
      </c>
      <c r="H43" s="25">
        <v>200</v>
      </c>
      <c r="I43" s="25">
        <v>50</v>
      </c>
      <c r="J43" s="25">
        <v>50</v>
      </c>
      <c r="K43" s="25">
        <v>100</v>
      </c>
      <c r="L43" s="25">
        <v>100</v>
      </c>
      <c r="M43" s="25">
        <v>100</v>
      </c>
      <c r="N43" s="25">
        <v>350</v>
      </c>
      <c r="O43" s="25">
        <v>400</v>
      </c>
      <c r="P43" s="25">
        <v>400</v>
      </c>
      <c r="Q43" s="7">
        <f t="shared" si="0"/>
        <v>2950</v>
      </c>
      <c r="R43" s="5"/>
      <c r="S43" s="6"/>
    </row>
    <row r="44" spans="4:19" ht="27" customHeight="1">
      <c r="D44" s="23" t="s">
        <v>44</v>
      </c>
      <c r="E44" s="25">
        <v>1800</v>
      </c>
      <c r="F44" s="25">
        <v>1800</v>
      </c>
      <c r="G44" s="25">
        <v>1800</v>
      </c>
      <c r="H44" s="25">
        <v>1000</v>
      </c>
      <c r="I44" s="25">
        <v>800</v>
      </c>
      <c r="J44" s="25">
        <v>300</v>
      </c>
      <c r="K44" s="25">
        <v>300</v>
      </c>
      <c r="L44" s="25">
        <v>500</v>
      </c>
      <c r="M44" s="25">
        <v>900</v>
      </c>
      <c r="N44" s="25">
        <v>1500</v>
      </c>
      <c r="O44" s="25">
        <v>1800</v>
      </c>
      <c r="P44" s="25">
        <v>1800</v>
      </c>
      <c r="Q44" s="7">
        <f t="shared" si="0"/>
        <v>14300</v>
      </c>
      <c r="R44" s="5"/>
      <c r="S44" s="6"/>
    </row>
    <row r="45" spans="4:19" ht="30" hidden="1" customHeight="1">
      <c r="D45" s="15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>
        <f t="shared" si="0"/>
        <v>0</v>
      </c>
      <c r="R45" s="5"/>
      <c r="S45" s="6"/>
    </row>
    <row r="46" spans="4:19" ht="30" hidden="1" customHeight="1">
      <c r="D46" s="15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>
        <f t="shared" si="0"/>
        <v>0</v>
      </c>
      <c r="R46" s="5"/>
      <c r="S46" s="6"/>
    </row>
    <row r="47" spans="4:19" ht="17.25" customHeight="1">
      <c r="D47" s="9" t="s">
        <v>0</v>
      </c>
      <c r="E47" s="10">
        <f>SUM(E11:E46)</f>
        <v>24740</v>
      </c>
      <c r="F47" s="10">
        <f t="shared" ref="F47:S47" si="1">SUM(F11:F46)</f>
        <v>24195</v>
      </c>
      <c r="G47" s="10">
        <f t="shared" si="1"/>
        <v>21010</v>
      </c>
      <c r="H47" s="10">
        <f t="shared" si="1"/>
        <v>5495</v>
      </c>
      <c r="I47" s="10">
        <f t="shared" si="1"/>
        <v>4125</v>
      </c>
      <c r="J47" s="10">
        <f t="shared" si="1"/>
        <v>2955</v>
      </c>
      <c r="K47" s="10">
        <f t="shared" si="1"/>
        <v>3155</v>
      </c>
      <c r="L47" s="10">
        <f t="shared" si="1"/>
        <v>4235</v>
      </c>
      <c r="M47" s="10">
        <f t="shared" si="1"/>
        <v>4950</v>
      </c>
      <c r="N47" s="10">
        <f t="shared" si="1"/>
        <v>8330</v>
      </c>
      <c r="O47" s="10">
        <f t="shared" si="1"/>
        <v>24310</v>
      </c>
      <c r="P47" s="10">
        <f t="shared" si="1"/>
        <v>24850</v>
      </c>
      <c r="Q47" s="10">
        <f t="shared" si="1"/>
        <v>152350</v>
      </c>
      <c r="R47" s="10">
        <f t="shared" si="1"/>
        <v>0</v>
      </c>
      <c r="S47" s="10">
        <f t="shared" si="1"/>
        <v>0</v>
      </c>
    </row>
    <row r="48" spans="4:19" ht="7.5" customHeight="1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</row>
    <row r="49" spans="4:21" ht="9" customHeight="1">
      <c r="D49" s="1"/>
      <c r="E49" s="64" t="s">
        <v>87</v>
      </c>
      <c r="F49" s="64"/>
      <c r="G49" s="64"/>
      <c r="H49" s="64"/>
      <c r="I49" s="64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4:21" ht="36" customHeight="1">
      <c r="D50" s="1"/>
      <c r="E50" s="64"/>
      <c r="F50" s="64"/>
      <c r="G50" s="64"/>
      <c r="H50" s="64"/>
      <c r="I50" s="64"/>
      <c r="J50" s="43"/>
      <c r="K50" s="43"/>
      <c r="L50" s="43"/>
      <c r="M50" s="13" t="s">
        <v>88</v>
      </c>
      <c r="N50" s="1"/>
      <c r="O50" s="1"/>
      <c r="P50" s="1"/>
      <c r="Q50" s="1"/>
      <c r="R50" s="1"/>
      <c r="S50" s="1"/>
    </row>
    <row r="51" spans="4:21">
      <c r="D51" s="1"/>
      <c r="E51" s="13"/>
      <c r="F51" s="1"/>
      <c r="G51" s="13"/>
      <c r="H51" s="13"/>
      <c r="I51" s="13"/>
      <c r="J51" s="68" t="s">
        <v>27</v>
      </c>
      <c r="K51" s="68"/>
      <c r="L51" s="13"/>
      <c r="M51" s="13"/>
      <c r="N51" s="1"/>
      <c r="O51" s="1"/>
      <c r="P51" s="1"/>
      <c r="Q51" s="1"/>
      <c r="R51" s="1"/>
      <c r="S51" s="1"/>
    </row>
    <row r="52" spans="4:21">
      <c r="D52" s="1"/>
      <c r="E52" s="13"/>
      <c r="F52" s="13"/>
      <c r="G52" s="13"/>
      <c r="H52" s="1"/>
      <c r="I52" s="13"/>
      <c r="J52" s="13"/>
      <c r="K52" s="13"/>
      <c r="L52" s="13"/>
      <c r="M52" s="13"/>
      <c r="N52" s="1"/>
      <c r="O52" s="1"/>
      <c r="P52" s="1"/>
      <c r="Q52" s="1"/>
      <c r="R52" s="1"/>
      <c r="S52" s="1"/>
    </row>
    <row r="53" spans="4:21">
      <c r="D53" s="1"/>
    </row>
    <row r="54" spans="4:21" ht="21.75" customHeight="1">
      <c r="D54" s="55"/>
      <c r="E54" s="56"/>
      <c r="F54" s="56"/>
      <c r="G54" s="56"/>
      <c r="H54" s="56"/>
    </row>
    <row r="55" spans="4:21"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 t="s">
        <v>15</v>
      </c>
      <c r="S55" s="46"/>
      <c r="T55" s="46"/>
      <c r="U55" s="1"/>
    </row>
    <row r="56" spans="4:21"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>
        <f t="shared" ref="R56:R58" si="2">SUM(F56:Q56)</f>
        <v>0</v>
      </c>
      <c r="S56" s="46"/>
      <c r="T56" s="46"/>
      <c r="U56" s="1"/>
    </row>
    <row r="57" spans="4:21"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>
        <f t="shared" si="2"/>
        <v>0</v>
      </c>
      <c r="S57" s="46"/>
      <c r="T57" s="46"/>
      <c r="U57" s="1"/>
    </row>
    <row r="58" spans="4:21">
      <c r="D58" s="47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>
        <f t="shared" si="2"/>
        <v>0</v>
      </c>
      <c r="S58" s="46"/>
      <c r="T58" s="46"/>
      <c r="U58" s="1"/>
    </row>
    <row r="59" spans="4:21"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>
        <f>SUM(F59:Q59)</f>
        <v>0</v>
      </c>
      <c r="S59" s="46"/>
      <c r="T59" s="46"/>
      <c r="U59" s="1"/>
    </row>
    <row r="60" spans="4:21"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</row>
    <row r="61" spans="4:21" hidden="1"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</row>
    <row r="62" spans="4:21"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</sheetData>
  <mergeCells count="7">
    <mergeCell ref="N2:P2"/>
    <mergeCell ref="I8:L8"/>
    <mergeCell ref="N3:Q5"/>
    <mergeCell ref="D7:S7"/>
    <mergeCell ref="D54:H54"/>
    <mergeCell ref="E49:I50"/>
    <mergeCell ref="J51:K51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D1:U36"/>
  <sheetViews>
    <sheetView workbookViewId="0">
      <selection activeCell="E22" sqref="E22:J23"/>
    </sheetView>
  </sheetViews>
  <sheetFormatPr defaultRowHeight="15"/>
  <cols>
    <col min="1" max="2" width="0.28515625" customWidth="1"/>
    <col min="3" max="3" width="2.5703125" customWidth="1"/>
    <col min="4" max="4" width="16.85546875" customWidth="1"/>
    <col min="5" max="5" width="15" customWidth="1"/>
    <col min="6" max="6" width="7" customWidth="1"/>
    <col min="7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7" width="8.85546875" customWidth="1"/>
    <col min="18" max="18" width="7" customWidth="1"/>
    <col min="19" max="19" width="11.28515625" hidden="1" customWidth="1"/>
    <col min="20" max="20" width="12.85546875" hidden="1" customWidth="1"/>
  </cols>
  <sheetData>
    <row r="1" spans="4:20" ht="3.75" customHeight="1"/>
    <row r="2" spans="4:20" hidden="1"/>
    <row r="3" spans="4:20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60" t="s">
        <v>89</v>
      </c>
      <c r="P3" s="60"/>
      <c r="Q3" s="60"/>
      <c r="R3" s="1"/>
      <c r="S3" s="1"/>
      <c r="T3" s="1"/>
    </row>
    <row r="4" spans="4:20" ht="32.25" customHeight="1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61" t="s">
        <v>86</v>
      </c>
      <c r="P4" s="61"/>
      <c r="Q4" s="61"/>
      <c r="R4" s="61"/>
      <c r="S4" s="61"/>
      <c r="T4" s="61"/>
    </row>
    <row r="5" spans="4:20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61"/>
      <c r="P5" s="61"/>
      <c r="Q5" s="61"/>
      <c r="R5" s="61"/>
      <c r="S5" s="61"/>
      <c r="T5" s="61"/>
    </row>
    <row r="6" spans="4:20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4:20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4:20" ht="18.75">
      <c r="D8" s="62" t="s">
        <v>79</v>
      </c>
      <c r="E8" s="62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4:20">
      <c r="D9" s="1"/>
      <c r="E9" s="1"/>
      <c r="F9" s="1"/>
      <c r="G9" s="1"/>
      <c r="H9" s="1"/>
      <c r="I9" s="59" t="s">
        <v>90</v>
      </c>
      <c r="J9" s="59"/>
      <c r="K9" s="59"/>
      <c r="L9" s="59"/>
      <c r="M9" s="59"/>
      <c r="N9" s="59"/>
      <c r="O9" s="59"/>
      <c r="P9" s="59"/>
      <c r="Q9" s="59"/>
      <c r="R9" s="1"/>
      <c r="S9" s="1"/>
      <c r="T9" s="1"/>
    </row>
    <row r="10" spans="4:20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3" t="s">
        <v>17</v>
      </c>
      <c r="S10" s="1"/>
      <c r="T10" s="1"/>
    </row>
    <row r="11" spans="4:20" ht="30" customHeight="1">
      <c r="D11" s="15" t="s">
        <v>32</v>
      </c>
      <c r="E11" s="15"/>
      <c r="F11" s="4" t="s">
        <v>1</v>
      </c>
      <c r="G11" s="4" t="s">
        <v>2</v>
      </c>
      <c r="H11" s="4" t="s">
        <v>3</v>
      </c>
      <c r="I11" s="4" t="s">
        <v>4</v>
      </c>
      <c r="J11" s="4" t="s">
        <v>5</v>
      </c>
      <c r="K11" s="4" t="s">
        <v>6</v>
      </c>
      <c r="L11" s="4" t="s">
        <v>7</v>
      </c>
      <c r="M11" s="4" t="s">
        <v>14</v>
      </c>
      <c r="N11" s="4" t="s">
        <v>8</v>
      </c>
      <c r="O11" s="4" t="s">
        <v>9</v>
      </c>
      <c r="P11" s="4" t="s">
        <v>10</v>
      </c>
      <c r="Q11" s="4" t="s">
        <v>11</v>
      </c>
      <c r="R11" s="4" t="s">
        <v>15</v>
      </c>
      <c r="S11" s="5" t="s">
        <v>12</v>
      </c>
      <c r="T11" s="6" t="s">
        <v>13</v>
      </c>
    </row>
    <row r="12" spans="4:20" ht="30" customHeight="1">
      <c r="D12" s="24" t="s">
        <v>41</v>
      </c>
      <c r="E12" s="28" t="s">
        <v>19</v>
      </c>
      <c r="F12" s="7">
        <v>8</v>
      </c>
      <c r="G12" s="7">
        <v>8</v>
      </c>
      <c r="H12" s="7">
        <v>8</v>
      </c>
      <c r="I12" s="7">
        <v>8</v>
      </c>
      <c r="J12" s="7">
        <v>7</v>
      </c>
      <c r="K12" s="7">
        <v>7</v>
      </c>
      <c r="L12" s="7">
        <v>6</v>
      </c>
      <c r="M12" s="7">
        <v>6</v>
      </c>
      <c r="N12" s="7">
        <v>8</v>
      </c>
      <c r="O12" s="7">
        <v>8</v>
      </c>
      <c r="P12" s="7">
        <v>8</v>
      </c>
      <c r="Q12" s="7">
        <v>8</v>
      </c>
      <c r="R12" s="7">
        <f>SUM(F12:Q12)</f>
        <v>90</v>
      </c>
      <c r="S12" s="5"/>
      <c r="T12" s="6"/>
    </row>
    <row r="13" spans="4:20" ht="30" customHeight="1">
      <c r="D13" s="24" t="s">
        <v>75</v>
      </c>
      <c r="E13" s="28" t="s">
        <v>19</v>
      </c>
      <c r="F13" s="25">
        <v>2</v>
      </c>
      <c r="G13" s="25">
        <v>2</v>
      </c>
      <c r="H13" s="25">
        <v>2</v>
      </c>
      <c r="I13" s="25">
        <v>2</v>
      </c>
      <c r="J13" s="25">
        <v>2</v>
      </c>
      <c r="K13" s="25">
        <v>2</v>
      </c>
      <c r="L13" s="25">
        <v>2</v>
      </c>
      <c r="M13" s="25">
        <v>2</v>
      </c>
      <c r="N13" s="25">
        <v>2</v>
      </c>
      <c r="O13" s="25">
        <v>2</v>
      </c>
      <c r="P13" s="25">
        <v>2</v>
      </c>
      <c r="Q13" s="25">
        <v>2</v>
      </c>
      <c r="R13" s="7">
        <f t="shared" ref="R13:R19" si="0">SUM(F13:Q13)</f>
        <v>24</v>
      </c>
      <c r="S13" s="5"/>
      <c r="T13" s="6"/>
    </row>
    <row r="14" spans="4:20" ht="30" customHeight="1">
      <c r="D14" s="24" t="s">
        <v>47</v>
      </c>
      <c r="E14" s="28" t="s">
        <v>19</v>
      </c>
      <c r="F14" s="25">
        <v>8</v>
      </c>
      <c r="G14" s="25">
        <v>8</v>
      </c>
      <c r="H14" s="25">
        <v>8</v>
      </c>
      <c r="I14" s="25">
        <v>7</v>
      </c>
      <c r="J14" s="25">
        <v>7</v>
      </c>
      <c r="K14" s="25">
        <v>7</v>
      </c>
      <c r="L14" s="25">
        <v>7</v>
      </c>
      <c r="M14" s="25">
        <v>7</v>
      </c>
      <c r="N14" s="25">
        <v>7</v>
      </c>
      <c r="O14" s="25">
        <v>8</v>
      </c>
      <c r="P14" s="25">
        <v>8</v>
      </c>
      <c r="Q14" s="25">
        <v>8</v>
      </c>
      <c r="R14" s="7">
        <f t="shared" si="0"/>
        <v>90</v>
      </c>
      <c r="S14" s="5"/>
      <c r="T14" s="6"/>
    </row>
    <row r="15" spans="4:20" ht="30" customHeight="1">
      <c r="D15" s="24" t="s">
        <v>47</v>
      </c>
      <c r="E15" s="29" t="s">
        <v>20</v>
      </c>
      <c r="F15" s="26">
        <v>8</v>
      </c>
      <c r="G15" s="26">
        <v>8</v>
      </c>
      <c r="H15" s="26">
        <v>8</v>
      </c>
      <c r="I15" s="26">
        <v>7</v>
      </c>
      <c r="J15" s="26">
        <v>7</v>
      </c>
      <c r="K15" s="26">
        <v>7</v>
      </c>
      <c r="L15" s="26">
        <v>7</v>
      </c>
      <c r="M15" s="26">
        <v>7</v>
      </c>
      <c r="N15" s="26">
        <v>7</v>
      </c>
      <c r="O15" s="26">
        <v>8</v>
      </c>
      <c r="P15" s="26">
        <v>8</v>
      </c>
      <c r="Q15" s="26">
        <v>8</v>
      </c>
      <c r="R15" s="26">
        <f t="shared" si="0"/>
        <v>90</v>
      </c>
      <c r="S15" s="8"/>
      <c r="T15" s="8" t="s">
        <v>16</v>
      </c>
    </row>
    <row r="16" spans="4:20" ht="30" customHeight="1">
      <c r="D16" s="24" t="s">
        <v>80</v>
      </c>
      <c r="E16" s="28" t="s">
        <v>19</v>
      </c>
      <c r="F16" s="25">
        <v>8</v>
      </c>
      <c r="G16" s="25">
        <v>8</v>
      </c>
      <c r="H16" s="25">
        <v>8</v>
      </c>
      <c r="I16" s="25">
        <v>8</v>
      </c>
      <c r="J16" s="25">
        <v>8</v>
      </c>
      <c r="K16" s="25">
        <v>6</v>
      </c>
      <c r="L16" s="25">
        <v>6</v>
      </c>
      <c r="M16" s="25">
        <v>6</v>
      </c>
      <c r="N16" s="25">
        <v>8</v>
      </c>
      <c r="O16" s="25">
        <v>8</v>
      </c>
      <c r="P16" s="25">
        <v>8</v>
      </c>
      <c r="Q16" s="25">
        <v>8</v>
      </c>
      <c r="R16" s="7">
        <f t="shared" si="0"/>
        <v>90</v>
      </c>
      <c r="S16" s="8"/>
      <c r="T16" s="8"/>
    </row>
    <row r="17" spans="4:21" ht="30" customHeight="1">
      <c r="D17" s="24" t="s">
        <v>80</v>
      </c>
      <c r="E17" s="29" t="s">
        <v>20</v>
      </c>
      <c r="F17" s="26">
        <v>8</v>
      </c>
      <c r="G17" s="26">
        <v>8</v>
      </c>
      <c r="H17" s="26">
        <v>8</v>
      </c>
      <c r="I17" s="26">
        <v>8</v>
      </c>
      <c r="J17" s="26">
        <v>8</v>
      </c>
      <c r="K17" s="26">
        <v>6</v>
      </c>
      <c r="L17" s="26">
        <v>6</v>
      </c>
      <c r="M17" s="26">
        <v>6</v>
      </c>
      <c r="N17" s="26">
        <v>8</v>
      </c>
      <c r="O17" s="26">
        <v>8</v>
      </c>
      <c r="P17" s="26">
        <v>8</v>
      </c>
      <c r="Q17" s="26">
        <v>8</v>
      </c>
      <c r="R17" s="26">
        <f t="shared" si="0"/>
        <v>90</v>
      </c>
      <c r="S17" s="8"/>
      <c r="T17" s="8"/>
    </row>
    <row r="18" spans="4:21" ht="30" customHeight="1">
      <c r="D18" s="30" t="s">
        <v>81</v>
      </c>
      <c r="E18" s="31" t="s">
        <v>19</v>
      </c>
      <c r="F18" s="32">
        <f>F12+F13+F14+F16</f>
        <v>26</v>
      </c>
      <c r="G18" s="32">
        <f t="shared" ref="G18:Q18" si="1">G12+G13+G14+G16</f>
        <v>26</v>
      </c>
      <c r="H18" s="32">
        <f t="shared" si="1"/>
        <v>26</v>
      </c>
      <c r="I18" s="32">
        <f t="shared" si="1"/>
        <v>25</v>
      </c>
      <c r="J18" s="32">
        <f t="shared" si="1"/>
        <v>24</v>
      </c>
      <c r="K18" s="32">
        <f t="shared" si="1"/>
        <v>22</v>
      </c>
      <c r="L18" s="32">
        <f t="shared" si="1"/>
        <v>21</v>
      </c>
      <c r="M18" s="32">
        <f t="shared" si="1"/>
        <v>21</v>
      </c>
      <c r="N18" s="32">
        <f t="shared" si="1"/>
        <v>25</v>
      </c>
      <c r="O18" s="32">
        <f t="shared" si="1"/>
        <v>26</v>
      </c>
      <c r="P18" s="32">
        <f t="shared" si="1"/>
        <v>26</v>
      </c>
      <c r="Q18" s="32">
        <f t="shared" si="1"/>
        <v>26</v>
      </c>
      <c r="R18" s="7">
        <f t="shared" si="0"/>
        <v>294</v>
      </c>
      <c r="S18" s="8"/>
      <c r="T18" s="8" t="s">
        <v>16</v>
      </c>
    </row>
    <row r="19" spans="4:21" ht="23.25" customHeight="1">
      <c r="D19" s="33" t="s">
        <v>81</v>
      </c>
      <c r="E19" s="34" t="s">
        <v>20</v>
      </c>
      <c r="F19" s="35">
        <f>F15+F17</f>
        <v>16</v>
      </c>
      <c r="G19" s="35">
        <f t="shared" ref="G19:Q19" si="2">G15+G17</f>
        <v>16</v>
      </c>
      <c r="H19" s="35">
        <f t="shared" si="2"/>
        <v>16</v>
      </c>
      <c r="I19" s="35">
        <f t="shared" si="2"/>
        <v>15</v>
      </c>
      <c r="J19" s="35">
        <f t="shared" si="2"/>
        <v>15</v>
      </c>
      <c r="K19" s="35">
        <f t="shared" si="2"/>
        <v>13</v>
      </c>
      <c r="L19" s="35">
        <f t="shared" si="2"/>
        <v>13</v>
      </c>
      <c r="M19" s="35">
        <f t="shared" si="2"/>
        <v>13</v>
      </c>
      <c r="N19" s="35">
        <f t="shared" si="2"/>
        <v>15</v>
      </c>
      <c r="O19" s="35">
        <f t="shared" si="2"/>
        <v>16</v>
      </c>
      <c r="P19" s="35">
        <f t="shared" si="2"/>
        <v>16</v>
      </c>
      <c r="Q19" s="35">
        <f t="shared" si="2"/>
        <v>16</v>
      </c>
      <c r="R19" s="26">
        <f t="shared" si="0"/>
        <v>180</v>
      </c>
      <c r="S19" s="8"/>
      <c r="T19" s="8"/>
    </row>
    <row r="20" spans="4:21" ht="12" customHeight="1"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4:21" hidden="1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4:21" ht="24" customHeight="1">
      <c r="D22" s="1"/>
      <c r="E22" s="64" t="s">
        <v>87</v>
      </c>
      <c r="F22" s="64"/>
      <c r="G22" s="64"/>
      <c r="H22" s="64"/>
      <c r="I22" s="64"/>
      <c r="J22" s="64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4:21">
      <c r="D23" s="1"/>
      <c r="E23" s="64"/>
      <c r="F23" s="64"/>
      <c r="G23" s="64"/>
      <c r="H23" s="64"/>
      <c r="I23" s="64"/>
      <c r="J23" s="64"/>
      <c r="K23" s="43"/>
      <c r="L23" s="43"/>
      <c r="M23" s="43"/>
      <c r="N23" s="13" t="s">
        <v>88</v>
      </c>
      <c r="O23" s="1"/>
      <c r="P23" s="1"/>
      <c r="Q23" s="1"/>
      <c r="R23" s="1"/>
      <c r="S23" s="1"/>
      <c r="T23" s="1"/>
      <c r="U23" s="1"/>
    </row>
    <row r="24" spans="4:21">
      <c r="D24" s="1"/>
      <c r="E24" s="1"/>
      <c r="F24" s="13"/>
      <c r="G24" s="1"/>
      <c r="H24" s="13"/>
      <c r="I24" s="13"/>
      <c r="J24" s="13"/>
      <c r="K24" s="63" t="s">
        <v>27</v>
      </c>
      <c r="L24" s="63"/>
      <c r="M24" s="13"/>
      <c r="N24" s="13"/>
      <c r="O24" s="1"/>
      <c r="P24" s="1"/>
      <c r="Q24" s="1"/>
      <c r="R24" s="1"/>
      <c r="S24" s="1"/>
      <c r="T24" s="1"/>
      <c r="U24" s="1"/>
    </row>
    <row r="25" spans="4:21"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</row>
    <row r="26" spans="4:21"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</row>
    <row r="27" spans="4:21"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</row>
    <row r="28" spans="4:21">
      <c r="D28" s="57"/>
      <c r="E28" s="58"/>
      <c r="F28" s="58"/>
      <c r="G28" s="58"/>
      <c r="H28" s="5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</row>
    <row r="29" spans="4:21">
      <c r="D29" s="39"/>
      <c r="E29" s="39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38"/>
      <c r="T29" s="38"/>
      <c r="U29" s="38"/>
    </row>
    <row r="30" spans="4:21">
      <c r="D30" s="38"/>
      <c r="E30" s="41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</row>
    <row r="31" spans="4:21">
      <c r="D31" s="38"/>
      <c r="E31" s="41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</row>
    <row r="32" spans="4:21">
      <c r="D32" s="38"/>
      <c r="E32" s="41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</row>
    <row r="33" spans="4:21">
      <c r="D33" s="38"/>
      <c r="E33" s="41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4:21"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</row>
    <row r="35" spans="4:21"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4:21"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</sheetData>
  <mergeCells count="7">
    <mergeCell ref="D8:T8"/>
    <mergeCell ref="D28:H28"/>
    <mergeCell ref="I9:Q9"/>
    <mergeCell ref="O3:Q3"/>
    <mergeCell ref="O4:T5"/>
    <mergeCell ref="K24:L24"/>
    <mergeCell ref="E22:J2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D3:S23"/>
  <sheetViews>
    <sheetView workbookViewId="0">
      <selection activeCell="U25" sqref="U25"/>
    </sheetView>
  </sheetViews>
  <sheetFormatPr defaultRowHeight="1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3" spans="4:19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 t="s">
        <v>24</v>
      </c>
      <c r="P3" s="2"/>
      <c r="Q3" s="1"/>
      <c r="R3" s="1"/>
      <c r="S3" s="1"/>
    </row>
    <row r="4" spans="4:19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 t="s">
        <v>38</v>
      </c>
      <c r="P4" s="1"/>
      <c r="Q4" s="1"/>
      <c r="R4" s="1"/>
      <c r="S4" s="1"/>
    </row>
    <row r="5" spans="4:19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4:19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4:19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4:19" ht="19.5">
      <c r="D8" s="50" t="s">
        <v>78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</row>
    <row r="9" spans="4:19">
      <c r="D9" s="1"/>
      <c r="E9" s="1"/>
      <c r="F9" s="1"/>
      <c r="G9" s="1"/>
      <c r="H9" s="1"/>
      <c r="I9" s="1"/>
      <c r="J9" s="1"/>
      <c r="K9" s="1"/>
      <c r="L9" s="54" t="s">
        <v>29</v>
      </c>
      <c r="M9" s="54"/>
      <c r="N9" s="54"/>
      <c r="O9" s="54"/>
      <c r="P9" s="1"/>
      <c r="Q9" s="1"/>
      <c r="R9" s="1"/>
      <c r="S9" s="1"/>
    </row>
    <row r="10" spans="4:19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3" t="s">
        <v>31</v>
      </c>
      <c r="R10" s="1"/>
      <c r="S10" s="1"/>
    </row>
    <row r="11" spans="4:19" ht="30" customHeight="1">
      <c r="D11" s="15" t="s">
        <v>32</v>
      </c>
      <c r="E11" s="4" t="s">
        <v>1</v>
      </c>
      <c r="F11" s="4" t="s">
        <v>2</v>
      </c>
      <c r="G11" s="4" t="s">
        <v>3</v>
      </c>
      <c r="H11" s="4" t="s">
        <v>4</v>
      </c>
      <c r="I11" s="4" t="s">
        <v>5</v>
      </c>
      <c r="J11" s="4" t="s">
        <v>6</v>
      </c>
      <c r="K11" s="4" t="s">
        <v>7</v>
      </c>
      <c r="L11" s="4" t="s">
        <v>14</v>
      </c>
      <c r="M11" s="4" t="s">
        <v>8</v>
      </c>
      <c r="N11" s="4" t="s">
        <v>9</v>
      </c>
      <c r="O11" s="4" t="s">
        <v>10</v>
      </c>
      <c r="P11" s="4" t="s">
        <v>11</v>
      </c>
      <c r="Q11" s="4" t="s">
        <v>15</v>
      </c>
      <c r="R11" s="5" t="s">
        <v>12</v>
      </c>
      <c r="S11" s="6" t="s">
        <v>13</v>
      </c>
    </row>
    <row r="12" spans="4:19" ht="30" customHeight="1">
      <c r="D12" s="14" t="s">
        <v>18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8"/>
      <c r="S12" s="8" t="s">
        <v>16</v>
      </c>
    </row>
    <row r="13" spans="4:19" ht="30" customHeight="1">
      <c r="D13" s="14" t="s">
        <v>22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8"/>
      <c r="S13" s="8"/>
    </row>
    <row r="14" spans="4:19" ht="30" customHeight="1">
      <c r="D14" s="14" t="s">
        <v>21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8"/>
      <c r="S14" s="8" t="s">
        <v>16</v>
      </c>
    </row>
    <row r="15" spans="4:19" ht="23.25" customHeight="1">
      <c r="D15" s="9" t="s">
        <v>0</v>
      </c>
      <c r="E15" s="10">
        <f t="shared" ref="E15:Q15" si="0">SUM(E12:E14)</f>
        <v>0</v>
      </c>
      <c r="F15" s="10">
        <f t="shared" si="0"/>
        <v>0</v>
      </c>
      <c r="G15" s="10">
        <f t="shared" si="0"/>
        <v>0</v>
      </c>
      <c r="H15" s="10">
        <f t="shared" si="0"/>
        <v>0</v>
      </c>
      <c r="I15" s="10">
        <f t="shared" si="0"/>
        <v>0</v>
      </c>
      <c r="J15" s="10">
        <f t="shared" si="0"/>
        <v>0</v>
      </c>
      <c r="K15" s="10">
        <f t="shared" si="0"/>
        <v>0</v>
      </c>
      <c r="L15" s="10">
        <f t="shared" si="0"/>
        <v>0</v>
      </c>
      <c r="M15" s="10">
        <f t="shared" si="0"/>
        <v>0</v>
      </c>
      <c r="N15" s="10">
        <f t="shared" si="0"/>
        <v>0</v>
      </c>
      <c r="O15" s="10">
        <f t="shared" si="0"/>
        <v>0</v>
      </c>
      <c r="P15" s="10">
        <f t="shared" si="0"/>
        <v>0</v>
      </c>
      <c r="Q15" s="10">
        <f t="shared" si="0"/>
        <v>0</v>
      </c>
      <c r="R15" s="8"/>
      <c r="S15" s="8"/>
    </row>
    <row r="16" spans="4:19"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4:19"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4:19" ht="24" customHeight="1">
      <c r="D18" s="1"/>
      <c r="E18" s="1"/>
      <c r="F18" s="1"/>
      <c r="G18" s="1" t="s">
        <v>26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4:19" ht="15.75">
      <c r="D19" s="1"/>
      <c r="E19" s="1"/>
      <c r="F19" s="12"/>
      <c r="G19" s="1"/>
      <c r="H19" s="12"/>
      <c r="I19" s="13"/>
      <c r="J19" s="16" t="s">
        <v>27</v>
      </c>
      <c r="K19" s="13"/>
      <c r="L19" s="13"/>
      <c r="M19" s="12"/>
      <c r="N19" s="1"/>
      <c r="O19" s="1"/>
      <c r="P19" s="1"/>
      <c r="Q19" s="1"/>
      <c r="R19" s="1"/>
      <c r="S19" s="1"/>
    </row>
    <row r="20" spans="4:19">
      <c r="D20" s="1" t="s">
        <v>34</v>
      </c>
      <c r="E20" s="1"/>
      <c r="F20" s="13"/>
      <c r="G20" s="1"/>
      <c r="H20" s="13"/>
      <c r="I20" s="13"/>
      <c r="J20" s="13"/>
      <c r="K20" s="13"/>
      <c r="L20" s="13"/>
      <c r="M20" s="13"/>
      <c r="N20" s="1"/>
      <c r="O20" s="1"/>
      <c r="P20" s="1"/>
      <c r="Q20" s="1"/>
      <c r="R20" s="1"/>
      <c r="S20" s="1"/>
    </row>
    <row r="23" spans="4:19">
      <c r="D23" s="1" t="s">
        <v>28</v>
      </c>
    </row>
  </sheetData>
  <mergeCells count="2">
    <mergeCell ref="D8:S8"/>
    <mergeCell ref="L9:O9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2275 (4)</vt:lpstr>
      <vt:lpstr>2275 (3)</vt:lpstr>
      <vt:lpstr>2275 (2)</vt:lpstr>
      <vt:lpstr>2275</vt:lpstr>
      <vt:lpstr>2274</vt:lpstr>
      <vt:lpstr>2273</vt:lpstr>
      <vt:lpstr>2272</vt:lpstr>
      <vt:lpstr>2271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2023-11-30T11:53:45Z</dcterms:modified>
</cp:coreProperties>
</file>