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 (3)" sheetId="1" r:id="rId4"/>
    <sheet state="visible" name="Лист1 (5)" sheetId="2" r:id="rId5"/>
    <sheet state="visible" name="Лист1 (4)" sheetId="3" r:id="rId6"/>
  </sheets>
  <definedNames/>
  <calcPr/>
  <extLst>
    <ext uri="GoogleSheetsCustomDataVersion2">
      <go:sheetsCustomData xmlns:go="http://customooxmlschemas.google.com/" r:id="rId7" roundtripDataChecksum="tvDMsTjLVvPsGdEPbIZAydSceOO7JJH4FlcCMg75WyU="/>
    </ext>
  </extLst>
</workbook>
</file>

<file path=xl/sharedStrings.xml><?xml version="1.0" encoding="utf-8"?>
<sst xmlns="http://schemas.openxmlformats.org/spreadsheetml/2006/main" count="528" uniqueCount="68">
  <si>
    <t>Інформація про виконання видаткової частини бюджету Сквирської міської територіальної громади за 9 місяців 2023 року у порівнянні із відповідним періодом 2022 року за окремими галузями</t>
  </si>
  <si>
    <t>(грн.)</t>
  </si>
  <si>
    <t>КЕКВ</t>
  </si>
  <si>
    <t>Назва коду економічної класифікації (КЕКВ)</t>
  </si>
  <si>
    <t>Затверджено розписом на 2023 рік</t>
  </si>
  <si>
    <t>Затверджено розписом на 2023 рік з урахування внесених змін</t>
  </si>
  <si>
    <t>Затверджено розписом на 9 місяців 2023 року з урахування внесених змін</t>
  </si>
  <si>
    <t>Касові видатки за 9 місяців 2023 року</t>
  </si>
  <si>
    <t>Касові видатки за 9 місяців 2022 року</t>
  </si>
  <si>
    <t>%,  до затвердженого  розписом на 9 місяців 2023 року  з урахуванням внесених змін</t>
  </si>
  <si>
    <t>ріст видатків у (%,  до касових видатків за 9 місяців 2022 року)</t>
  </si>
  <si>
    <t>Районна рада</t>
  </si>
  <si>
    <t>Оплата заробітної плати</t>
  </si>
  <si>
    <t>Нарахування на заробітну плату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</si>
  <si>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</si>
  <si>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Предмети, матеріала, обладнання  та інвентар</t>
  </si>
  <si>
    <t>Оплата транспортних послуг та утримання транспортних засобів</t>
  </si>
  <si>
    <t>Поточний ремонт обладнання, інвентарю та будівель</t>
  </si>
  <si>
    <t>Послуги зв"язку</t>
  </si>
  <si>
    <t>Оплата інших послуг та інші видатки</t>
  </si>
  <si>
    <t>Видатки на відрядження</t>
  </si>
  <si>
    <t>Оплата комунальних послуг та енергоносіїв</t>
  </si>
  <si>
    <t>Оплата теплопостачання</t>
  </si>
  <si>
    <t>Оплата водопостачання і водовідведення</t>
  </si>
  <si>
    <t>Оплата електроенергії</t>
  </si>
  <si>
    <t xml:space="preserve">капітальні видатки </t>
  </si>
  <si>
    <t>Придбання обладнання і предметів довгострокового користування</t>
  </si>
  <si>
    <t>всього :</t>
  </si>
  <si>
    <t>Освіта</t>
  </si>
  <si>
    <t>Медикаменти та перев"язувальні матеріали</t>
  </si>
  <si>
    <t>Продукти харчування</t>
  </si>
  <si>
    <t>М"який інвентар та обмундирування</t>
  </si>
  <si>
    <t>Оплата природного газу</t>
  </si>
  <si>
    <t>Оплата інших комунальних послуг</t>
  </si>
  <si>
    <t>Оплата інших енергоносіїв</t>
  </si>
  <si>
    <t>Окремі заходипо реалізації державних програм</t>
  </si>
  <si>
    <t>Інші поточні трансферти населенню</t>
  </si>
  <si>
    <t>Придбання товарів і послуг</t>
  </si>
  <si>
    <t xml:space="preserve">Предмети, матеріали, обладнання  та інвентар </t>
  </si>
  <si>
    <t>Оплата послуг (крім комунальних)</t>
  </si>
  <si>
    <t>Інші виплати населенню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</si>
  <si>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</si>
  <si>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</si>
  <si>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ВСЬОГО</t>
  </si>
  <si>
    <t>Культура і мистецтво</t>
  </si>
  <si>
    <t>Територіальний центр</t>
  </si>
  <si>
    <t>Капітальний ремонт</t>
  </si>
  <si>
    <t>Спотривна школа</t>
  </si>
  <si>
    <t>Окремі заходи розвитку по реалізації державних програм</t>
  </si>
  <si>
    <t>Інші видатки</t>
  </si>
  <si>
    <t xml:space="preserve">Окремі заходи розвитку по реалізації державних ( регіональних) програм </t>
  </si>
  <si>
    <t>Капітальний ремонт інших об"єктів</t>
  </si>
  <si>
    <t>Охорона здоров"я</t>
  </si>
  <si>
    <t>Виплата пенсій і допомоги</t>
  </si>
  <si>
    <t>Фізична культура і спорт</t>
  </si>
  <si>
    <t>Оплата послуг (  крім комунальних)</t>
  </si>
  <si>
    <t>Оренда</t>
  </si>
  <si>
    <t>Оплата інших енергоносіїв та інших комунальнх послуг</t>
  </si>
  <si>
    <t xml:space="preserve">ВСЬОГО </t>
  </si>
  <si>
    <t>Житлово-комунальне господарство</t>
  </si>
  <si>
    <t>Субсидії та поточні  трансферти підприємствам (установам, організаціям)</t>
  </si>
  <si>
    <t>Охорона здоров"я (КНП ЦМЛ)</t>
  </si>
  <si>
    <t>КНП ЦПМСД</t>
  </si>
  <si>
    <t>Начальник фінансового управління Сквирської міської ради</t>
  </si>
  <si>
    <t>Ірина КРУКІВСЬКА</t>
  </si>
  <si>
    <t>Державне управління</t>
  </si>
  <si>
    <t>Субсидії та поточні трансферти підприємствам, установам, організаціям</t>
  </si>
  <si>
    <t>Соціальний захист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</si>
</sst>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12">
    <font>
      <sz val="10.0"/>
      <color rgb="FF000000"/>
      <name val="Arimo"/>
      <scheme val="minor"/>
    </font>
    <font>
      <b/>
      <sz val="14.0"/>
      <color theme="1"/>
      <name val="Times New Roman"/>
    </font>
    <font>
      <sz val="12.0"/>
      <color theme="1"/>
      <name val="Times New Roman"/>
    </font>
    <font>
      <sz val="12.0"/>
      <color theme="1"/>
      <name val="Arimo"/>
    </font>
    <font>
      <sz val="14.0"/>
      <color theme="1"/>
      <name val="Times New Roman"/>
    </font>
    <font/>
    <font>
      <b/>
      <sz val="18.0"/>
      <color theme="1"/>
      <name val="Times New Roman"/>
    </font>
    <font>
      <b/>
      <sz val="12.0"/>
      <color theme="1"/>
      <name val="Times New Roman"/>
    </font>
    <font>
      <sz val="18.0"/>
      <color theme="1"/>
      <name val="Times New Roman"/>
    </font>
    <font>
      <sz val="14.0"/>
      <color theme="1"/>
      <name val="Arimo"/>
    </font>
    <font>
      <b/>
      <sz val="18.0"/>
      <color theme="1"/>
      <name val="Arimo"/>
    </font>
    <font>
      <b/>
      <sz val="14.0"/>
      <color theme="1"/>
      <name val="Arimo"/>
    </font>
  </fonts>
  <fills count="2">
    <fill>
      <patternFill patternType="none"/>
    </fill>
    <fill>
      <patternFill patternType="lightGray"/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horizontal="center" shrinkToFit="0" vertical="center" wrapText="0"/>
    </xf>
    <xf borderId="0" fillId="0" fontId="4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shrinkToFit="0" vertical="center" wrapText="1"/>
    </xf>
    <xf borderId="1" fillId="0" fontId="1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4" fillId="0" fontId="5" numFmtId="0" xfId="0" applyBorder="1" applyFont="1"/>
    <xf borderId="5" fillId="0" fontId="5" numFmtId="0" xfId="0" applyBorder="1" applyFont="1"/>
    <xf borderId="1" fillId="0" fontId="4" numFmtId="164" xfId="0" applyAlignment="1" applyBorder="1" applyFont="1" applyNumberFormat="1">
      <alignment horizontal="center" shrinkToFit="0" vertical="center" wrapText="0"/>
    </xf>
    <xf borderId="3" fillId="0" fontId="4" numFmtId="164" xfId="0" applyAlignment="1" applyBorder="1" applyFont="1" applyNumberFormat="1">
      <alignment horizontal="center" shrinkToFit="0" vertical="center" wrapText="0"/>
    </xf>
    <xf borderId="1" fillId="0" fontId="4" numFmtId="164" xfId="0" applyAlignment="1" applyBorder="1" applyFont="1" applyNumberFormat="1">
      <alignment horizontal="center" shrinkToFit="0" vertical="center" wrapText="1"/>
    </xf>
    <xf borderId="1" fillId="0" fontId="1" numFmtId="164" xfId="0" applyAlignment="1" applyBorder="1" applyFont="1" applyNumberFormat="1">
      <alignment horizontal="center" shrinkToFit="0" vertical="center" wrapText="1"/>
    </xf>
    <xf borderId="1" fillId="0" fontId="1" numFmtId="164" xfId="0" applyAlignment="1" applyBorder="1" applyFont="1" applyNumberFormat="1">
      <alignment horizontal="center" shrinkToFit="0" vertical="center" wrapText="0"/>
    </xf>
    <xf borderId="3" fillId="0" fontId="1" numFmtId="164" xfId="0" applyAlignment="1" applyBorder="1" applyFont="1" applyNumberFormat="1">
      <alignment horizontal="center" shrinkToFit="0" vertical="center" wrapText="1"/>
    </xf>
    <xf borderId="3" fillId="0" fontId="6" numFmtId="164" xfId="0" applyAlignment="1" applyBorder="1" applyFont="1" applyNumberFormat="1">
      <alignment horizontal="center" shrinkToFit="0" vertical="center" wrapText="1"/>
    </xf>
    <xf borderId="1" fillId="0" fontId="4" numFmtId="2" xfId="0" applyAlignment="1" applyBorder="1" applyFont="1" applyNumberFormat="1">
      <alignment horizontal="center" shrinkToFit="0" vertical="center" wrapText="0"/>
    </xf>
    <xf borderId="3" fillId="0" fontId="4" numFmtId="2" xfId="0" applyAlignment="1" applyBorder="1" applyFont="1" applyNumberFormat="1">
      <alignment horizontal="center" shrinkToFit="0" vertical="center" wrapText="0"/>
    </xf>
    <xf borderId="1" fillId="0" fontId="1" numFmtId="2" xfId="0" applyAlignment="1" applyBorder="1" applyFont="1" applyNumberFormat="1">
      <alignment horizontal="center" shrinkToFit="0" vertical="center" wrapText="0"/>
    </xf>
    <xf borderId="0" fillId="0" fontId="1" numFmtId="164" xfId="0" applyAlignment="1" applyFont="1" applyNumberFormat="1">
      <alignment horizontal="center" shrinkToFit="0" vertical="center" wrapText="1"/>
    </xf>
    <xf borderId="0" fillId="0" fontId="1" numFmtId="164" xfId="0" applyAlignment="1" applyFont="1" applyNumberFormat="1">
      <alignment horizontal="center" shrinkToFit="0" vertical="center" wrapText="0"/>
    </xf>
    <xf borderId="0" fillId="0" fontId="7" numFmtId="0" xfId="0" applyAlignment="1" applyFont="1">
      <alignment shrinkToFit="0" vertical="bottom" wrapText="0"/>
    </xf>
    <xf borderId="0" fillId="0" fontId="8" numFmtId="0" xfId="0" applyAlignment="1" applyFont="1">
      <alignment horizontal="center" shrinkToFit="0" vertical="center" wrapText="0"/>
    </xf>
    <xf borderId="0" fillId="0" fontId="6" numFmtId="0" xfId="0" applyAlignment="1" applyFont="1">
      <alignment horizontal="center" shrinkToFit="0" vertical="center" wrapText="0"/>
    </xf>
    <xf borderId="0" fillId="0" fontId="9" numFmtId="0" xfId="0" applyAlignment="1" applyFont="1">
      <alignment horizontal="center" shrinkToFit="0" vertical="center" wrapText="0"/>
    </xf>
    <xf borderId="0" fillId="0" fontId="10" numFmtId="0" xfId="0" applyAlignment="1" applyFont="1">
      <alignment horizontal="center" shrinkToFit="0" vertical="center" wrapText="0"/>
    </xf>
    <xf borderId="0" fillId="0" fontId="11" numFmtId="0" xfId="0" applyAlignment="1" applyFont="1">
      <alignment horizontal="center" shrinkToFit="0" vertical="center" wrapText="0"/>
    </xf>
    <xf borderId="0" fillId="0" fontId="11" numFmtId="0" xfId="0" applyAlignment="1" applyFont="1">
      <alignment horizontal="center" shrinkToFit="0" vertical="center" wrapText="1"/>
    </xf>
    <xf borderId="0" fillId="0" fontId="1" numFmtId="2" xfId="0" applyAlignment="1" applyFont="1" applyNumberFormat="1">
      <alignment horizontal="center" shrinkToFit="0" vertical="center" wrapText="0"/>
    </xf>
    <xf borderId="3" fillId="0" fontId="6" numFmtId="0" xfId="0" applyAlignment="1" applyBorder="1" applyFont="1">
      <alignment horizontal="center" shrinkToFit="0" vertical="center" wrapText="0"/>
    </xf>
    <xf borderId="0" fillId="0" fontId="1" numFmtId="0" xfId="0" applyAlignment="1" applyFont="1">
      <alignment horizontal="left" shrinkToFit="0" vertical="center" wrapText="1"/>
    </xf>
    <xf borderId="0" fillId="0" fontId="1" numFmtId="0" xfId="0" applyAlignment="1" applyFont="1">
      <alignment horizontal="center" shrinkToFit="0" vertical="center" wrapText="0"/>
    </xf>
    <xf borderId="0" fillId="0" fontId="1" numFmtId="0" xfId="0" applyAlignment="1" applyFont="1">
      <alignment horizontal="right" shrinkToFit="0" vertical="center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mo"/>
        <a:ea typeface="Arimo"/>
        <a:cs typeface="Arimo"/>
      </a:majorFont>
      <a:minorFont>
        <a:latin typeface="Arimo"/>
        <a:ea typeface="Arimo"/>
        <a:cs typeface="Arim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0"/>
    <col customWidth="1" min="2" max="2" width="44.57"/>
    <col customWidth="1" min="3" max="3" width="19.43"/>
    <col customWidth="1" min="4" max="5" width="19.86"/>
    <col customWidth="1" min="6" max="6" width="17.86"/>
    <col customWidth="1" min="7" max="7" width="18.86"/>
    <col customWidth="1" min="8" max="8" width="21.57"/>
    <col customWidth="1" min="9" max="9" width="21.43"/>
    <col customWidth="1" min="10" max="10" width="9.14"/>
    <col customWidth="1" min="11" max="26" width="8.0"/>
  </cols>
  <sheetData>
    <row r="1" ht="79.5" customHeight="1">
      <c r="A1" s="1" t="s">
        <v>0</v>
      </c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8.0" hidden="1" customHeight="1">
      <c r="A2" s="4"/>
      <c r="B2" s="4"/>
      <c r="C2" s="4"/>
      <c r="D2" s="4"/>
      <c r="E2" s="4"/>
      <c r="F2" s="4"/>
      <c r="G2" s="4"/>
      <c r="H2" s="4"/>
      <c r="I2" s="4"/>
      <c r="J2" s="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8.0" customHeight="1">
      <c r="A3" s="4"/>
      <c r="B3" s="4"/>
      <c r="C3" s="4"/>
      <c r="D3" s="4"/>
      <c r="E3" s="4"/>
      <c r="F3" s="4"/>
      <c r="G3" s="4"/>
      <c r="H3" s="4"/>
      <c r="I3" s="4"/>
      <c r="J3" s="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8.0" customHeight="1">
      <c r="A4" s="4"/>
      <c r="B4" s="4"/>
      <c r="C4" s="4"/>
      <c r="D4" s="4"/>
      <c r="E4" s="4"/>
      <c r="F4" s="4"/>
      <c r="G4" s="4"/>
      <c r="H4" s="4"/>
      <c r="I4" s="5" t="s">
        <v>1</v>
      </c>
      <c r="J4" s="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60.5" customHeight="1">
      <c r="A5" s="6" t="s">
        <v>2</v>
      </c>
      <c r="B5" s="7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4.0" hidden="1" customHeight="1">
      <c r="A6" s="9"/>
      <c r="B6" s="10" t="s">
        <v>11</v>
      </c>
      <c r="C6" s="11"/>
      <c r="D6" s="11"/>
      <c r="E6" s="11"/>
      <c r="F6" s="11"/>
      <c r="G6" s="11"/>
      <c r="H6" s="12"/>
      <c r="I6" s="9"/>
      <c r="J6" s="2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8.0" hidden="1" customHeight="1">
      <c r="A7" s="9">
        <v>1111.0</v>
      </c>
      <c r="B7" s="13" t="s">
        <v>12</v>
      </c>
      <c r="C7" s="13">
        <v>159.2</v>
      </c>
      <c r="D7" s="13"/>
      <c r="E7" s="14"/>
      <c r="F7" s="14">
        <v>147.2</v>
      </c>
      <c r="G7" s="14"/>
      <c r="H7" s="13" t="str">
        <f t="shared" ref="H7:H22" si="1">F7/#REF!*100</f>
        <v>#REF!</v>
      </c>
      <c r="I7" s="13" t="str">
        <f t="shared" ref="I7:I22" si="2">F7/#REF!*100</f>
        <v>#REF!</v>
      </c>
      <c r="J7" s="2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4.75" hidden="1" customHeight="1">
      <c r="A8" s="9">
        <v>1120.0</v>
      </c>
      <c r="B8" s="15" t="s">
        <v>13</v>
      </c>
      <c r="C8" s="13">
        <v>57.6</v>
      </c>
      <c r="D8" s="13"/>
      <c r="E8" s="14"/>
      <c r="F8" s="14">
        <v>40.5</v>
      </c>
      <c r="G8" s="14"/>
      <c r="H8" s="13" t="str">
        <f t="shared" si="1"/>
        <v>#REF!</v>
      </c>
      <c r="I8" s="13" t="str">
        <f t="shared" si="2"/>
        <v>#REF!</v>
      </c>
      <c r="J8" s="2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8.0" hidden="1" customHeight="1">
      <c r="A9" s="9">
        <v>1130.0</v>
      </c>
      <c r="B9" s="15" t="s">
        <v>14</v>
      </c>
      <c r="C9" s="13">
        <v>33.1</v>
      </c>
      <c r="D9" s="13"/>
      <c r="E9" s="14"/>
      <c r="F9" s="14">
        <v>25.6</v>
      </c>
      <c r="G9" s="14"/>
      <c r="H9" s="13" t="str">
        <f t="shared" si="1"/>
        <v>#REF!</v>
      </c>
      <c r="I9" s="13" t="str">
        <f t="shared" si="2"/>
        <v>#REF!</v>
      </c>
      <c r="J9" s="2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36.0" hidden="1" customHeight="1">
      <c r="A10" s="9">
        <v>1131.0</v>
      </c>
      <c r="B10" s="15" t="s">
        <v>15</v>
      </c>
      <c r="C10" s="13">
        <v>10.1</v>
      </c>
      <c r="D10" s="13"/>
      <c r="E10" s="14"/>
      <c r="F10" s="14">
        <v>7.5</v>
      </c>
      <c r="G10" s="14"/>
      <c r="H10" s="13" t="str">
        <f t="shared" si="1"/>
        <v>#REF!</v>
      </c>
      <c r="I10" s="13" t="str">
        <f t="shared" si="2"/>
        <v>#REF!</v>
      </c>
      <c r="J10" s="2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36.0" hidden="1" customHeight="1">
      <c r="A11" s="9">
        <v>1135.0</v>
      </c>
      <c r="B11" s="15" t="s">
        <v>16</v>
      </c>
      <c r="C11" s="13">
        <v>15.0</v>
      </c>
      <c r="D11" s="13"/>
      <c r="E11" s="14"/>
      <c r="F11" s="14">
        <v>14.5</v>
      </c>
      <c r="G11" s="14"/>
      <c r="H11" s="13" t="str">
        <f t="shared" si="1"/>
        <v>#REF!</v>
      </c>
      <c r="I11" s="13" t="str">
        <f t="shared" si="2"/>
        <v>#REF!</v>
      </c>
      <c r="J11" s="2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36.0" hidden="1" customHeight="1">
      <c r="A12" s="9">
        <v>1137.0</v>
      </c>
      <c r="B12" s="15" t="s">
        <v>17</v>
      </c>
      <c r="C12" s="13">
        <v>1.0</v>
      </c>
      <c r="D12" s="13"/>
      <c r="E12" s="14"/>
      <c r="F12" s="14">
        <v>0.0</v>
      </c>
      <c r="G12" s="14"/>
      <c r="H12" s="13" t="str">
        <f t="shared" si="1"/>
        <v>#REF!</v>
      </c>
      <c r="I12" s="13" t="str">
        <f t="shared" si="2"/>
        <v>#REF!</v>
      </c>
      <c r="J12" s="2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8.0" hidden="1" customHeight="1">
      <c r="A13" s="9">
        <v>1138.0</v>
      </c>
      <c r="B13" s="15" t="s">
        <v>18</v>
      </c>
      <c r="C13" s="13">
        <v>5.0</v>
      </c>
      <c r="D13" s="13"/>
      <c r="E13" s="13"/>
      <c r="F13" s="13">
        <v>2.2</v>
      </c>
      <c r="G13" s="13"/>
      <c r="H13" s="13" t="str">
        <f t="shared" si="1"/>
        <v>#REF!</v>
      </c>
      <c r="I13" s="13" t="str">
        <f t="shared" si="2"/>
        <v>#REF!</v>
      </c>
      <c r="J13" s="2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8.0" hidden="1" customHeight="1">
      <c r="A14" s="9">
        <v>1139.0</v>
      </c>
      <c r="B14" s="15" t="s">
        <v>19</v>
      </c>
      <c r="C14" s="13">
        <v>2.0</v>
      </c>
      <c r="D14" s="13"/>
      <c r="E14" s="13"/>
      <c r="F14" s="13">
        <v>1.3</v>
      </c>
      <c r="G14" s="13"/>
      <c r="H14" s="13" t="str">
        <f t="shared" si="1"/>
        <v>#REF!</v>
      </c>
      <c r="I14" s="13" t="str">
        <f t="shared" si="2"/>
        <v>#REF!</v>
      </c>
      <c r="J14" s="2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8.0" hidden="1" customHeight="1">
      <c r="A15" s="9">
        <v>1140.0</v>
      </c>
      <c r="B15" s="15" t="s">
        <v>20</v>
      </c>
      <c r="C15" s="13">
        <v>2.0</v>
      </c>
      <c r="D15" s="13"/>
      <c r="E15" s="13"/>
      <c r="F15" s="13">
        <v>2.0</v>
      </c>
      <c r="G15" s="13"/>
      <c r="H15" s="13" t="str">
        <f t="shared" si="1"/>
        <v>#REF!</v>
      </c>
      <c r="I15" s="13" t="str">
        <f t="shared" si="2"/>
        <v>#REF!</v>
      </c>
      <c r="J15" s="2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36.0" hidden="1" customHeight="1">
      <c r="A16" s="9">
        <v>1160.0</v>
      </c>
      <c r="B16" s="15" t="s">
        <v>21</v>
      </c>
      <c r="C16" s="13">
        <v>17.5</v>
      </c>
      <c r="D16" s="13"/>
      <c r="E16" s="13"/>
      <c r="F16" s="13">
        <v>12.7</v>
      </c>
      <c r="G16" s="13"/>
      <c r="H16" s="13" t="str">
        <f t="shared" si="1"/>
        <v>#REF!</v>
      </c>
      <c r="I16" s="13" t="str">
        <f t="shared" si="2"/>
        <v>#REF!</v>
      </c>
      <c r="J16" s="2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8.0" hidden="1" customHeight="1">
      <c r="A17" s="9">
        <v>1161.0</v>
      </c>
      <c r="B17" s="15" t="s">
        <v>22</v>
      </c>
      <c r="C17" s="13">
        <v>12.5</v>
      </c>
      <c r="D17" s="13"/>
      <c r="E17" s="13"/>
      <c r="F17" s="13">
        <v>9.1</v>
      </c>
      <c r="G17" s="13"/>
      <c r="H17" s="13" t="str">
        <f t="shared" si="1"/>
        <v>#REF!</v>
      </c>
      <c r="I17" s="13" t="str">
        <f t="shared" si="2"/>
        <v>#REF!</v>
      </c>
      <c r="J17" s="2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36.0" hidden="1" customHeight="1">
      <c r="A18" s="9">
        <v>1162.0</v>
      </c>
      <c r="B18" s="15" t="s">
        <v>23</v>
      </c>
      <c r="C18" s="13">
        <v>0.6</v>
      </c>
      <c r="D18" s="13"/>
      <c r="E18" s="13"/>
      <c r="F18" s="13">
        <v>0.3</v>
      </c>
      <c r="G18" s="13"/>
      <c r="H18" s="13" t="str">
        <f t="shared" si="1"/>
        <v>#REF!</v>
      </c>
      <c r="I18" s="13" t="str">
        <f t="shared" si="2"/>
        <v>#REF!</v>
      </c>
      <c r="J18" s="2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8.0" hidden="1" customHeight="1">
      <c r="A19" s="9">
        <v>1163.0</v>
      </c>
      <c r="B19" s="15" t="s">
        <v>24</v>
      </c>
      <c r="C19" s="13">
        <v>4.4</v>
      </c>
      <c r="D19" s="13"/>
      <c r="E19" s="13"/>
      <c r="F19" s="13">
        <v>3.3</v>
      </c>
      <c r="G19" s="13"/>
      <c r="H19" s="13" t="str">
        <f t="shared" si="1"/>
        <v>#REF!</v>
      </c>
      <c r="I19" s="13" t="str">
        <f t="shared" si="2"/>
        <v>#REF!</v>
      </c>
      <c r="J19" s="2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8.0" hidden="1" customHeight="1">
      <c r="A20" s="9">
        <v>2000.0</v>
      </c>
      <c r="B20" s="15" t="s">
        <v>25</v>
      </c>
      <c r="C20" s="13">
        <v>55.0</v>
      </c>
      <c r="D20" s="13"/>
      <c r="E20" s="13"/>
      <c r="F20" s="13">
        <v>5.0</v>
      </c>
      <c r="G20" s="13"/>
      <c r="H20" s="13" t="str">
        <f t="shared" si="1"/>
        <v>#REF!</v>
      </c>
      <c r="I20" s="13" t="str">
        <f t="shared" si="2"/>
        <v>#REF!</v>
      </c>
      <c r="J20" s="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36.0" hidden="1" customHeight="1">
      <c r="A21" s="9">
        <v>2110.0</v>
      </c>
      <c r="B21" s="15" t="s">
        <v>26</v>
      </c>
      <c r="C21" s="13">
        <v>55.0</v>
      </c>
      <c r="D21" s="13"/>
      <c r="E21" s="13"/>
      <c r="F21" s="13">
        <v>5.0</v>
      </c>
      <c r="G21" s="13"/>
      <c r="H21" s="13" t="str">
        <f t="shared" si="1"/>
        <v>#REF!</v>
      </c>
      <c r="I21" s="13" t="str">
        <f t="shared" si="2"/>
        <v>#REF!</v>
      </c>
      <c r="J21" s="2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8.0" hidden="1" customHeight="1">
      <c r="A22" s="9"/>
      <c r="B22" s="16" t="s">
        <v>27</v>
      </c>
      <c r="C22" s="17">
        <v>324.4</v>
      </c>
      <c r="D22" s="17"/>
      <c r="E22" s="17"/>
      <c r="F22" s="17">
        <v>233.1</v>
      </c>
      <c r="G22" s="17"/>
      <c r="H22" s="17" t="str">
        <f t="shared" si="1"/>
        <v>#REF!</v>
      </c>
      <c r="I22" s="17" t="str">
        <f t="shared" si="2"/>
        <v>#REF!</v>
      </c>
      <c r="J22" s="2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36.0" hidden="1" customHeight="1">
      <c r="A23" s="9"/>
      <c r="B23" s="18" t="s">
        <v>28</v>
      </c>
      <c r="C23" s="11"/>
      <c r="D23" s="11"/>
      <c r="E23" s="11"/>
      <c r="F23" s="11"/>
      <c r="G23" s="11"/>
      <c r="H23" s="12"/>
      <c r="I23" s="17"/>
      <c r="J23" s="2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29.25" hidden="1" customHeight="1">
      <c r="A24" s="9">
        <v>1111.0</v>
      </c>
      <c r="B24" s="13" t="s">
        <v>12</v>
      </c>
      <c r="C24" s="13">
        <v>8429.7</v>
      </c>
      <c r="D24" s="13"/>
      <c r="E24" s="14"/>
      <c r="F24" s="14">
        <v>3684.9</v>
      </c>
      <c r="G24" s="14"/>
      <c r="H24" s="13" t="str">
        <f t="shared" ref="H24:H46" si="3">F24/#REF!*100</f>
        <v>#REF!</v>
      </c>
      <c r="I24" s="13" t="str">
        <f t="shared" ref="I24:I46" si="4">F24/#REF!*100</f>
        <v>#REF!</v>
      </c>
      <c r="J24" s="2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8.0" hidden="1" customHeight="1">
      <c r="A25" s="9">
        <v>1120.0</v>
      </c>
      <c r="B25" s="15" t="s">
        <v>13</v>
      </c>
      <c r="C25" s="13">
        <v>3158.6</v>
      </c>
      <c r="D25" s="13"/>
      <c r="E25" s="14"/>
      <c r="F25" s="14">
        <v>1659.2</v>
      </c>
      <c r="G25" s="14"/>
      <c r="H25" s="13" t="str">
        <f t="shared" si="3"/>
        <v>#REF!</v>
      </c>
      <c r="I25" s="13" t="str">
        <f t="shared" si="4"/>
        <v>#REF!</v>
      </c>
      <c r="J25" s="2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8.0" hidden="1" customHeight="1">
      <c r="A26" s="9">
        <v>1130.0</v>
      </c>
      <c r="B26" s="15" t="s">
        <v>14</v>
      </c>
      <c r="C26" s="13">
        <v>1756.8</v>
      </c>
      <c r="D26" s="13"/>
      <c r="E26" s="14"/>
      <c r="F26" s="14">
        <v>710.1</v>
      </c>
      <c r="G26" s="14"/>
      <c r="H26" s="13" t="str">
        <f t="shared" si="3"/>
        <v>#REF!</v>
      </c>
      <c r="I26" s="13" t="str">
        <f t="shared" si="4"/>
        <v>#REF!</v>
      </c>
      <c r="J26" s="2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36.0" hidden="1" customHeight="1">
      <c r="A27" s="9">
        <v>1131.0</v>
      </c>
      <c r="B27" s="15" t="s">
        <v>15</v>
      </c>
      <c r="C27" s="13">
        <v>358.6</v>
      </c>
      <c r="D27" s="13"/>
      <c r="E27" s="14"/>
      <c r="F27" s="14">
        <v>64.5</v>
      </c>
      <c r="G27" s="14"/>
      <c r="H27" s="13" t="str">
        <f t="shared" si="3"/>
        <v>#REF!</v>
      </c>
      <c r="I27" s="13" t="str">
        <f t="shared" si="4"/>
        <v>#REF!</v>
      </c>
      <c r="J27" s="2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36.0" hidden="1" customHeight="1">
      <c r="A28" s="9">
        <v>1132.0</v>
      </c>
      <c r="B28" s="15" t="s">
        <v>29</v>
      </c>
      <c r="C28" s="13">
        <v>5.4</v>
      </c>
      <c r="D28" s="13"/>
      <c r="E28" s="14"/>
      <c r="F28" s="14">
        <v>1.9</v>
      </c>
      <c r="G28" s="14"/>
      <c r="H28" s="13" t="str">
        <f t="shared" si="3"/>
        <v>#REF!</v>
      </c>
      <c r="I28" s="13" t="str">
        <f t="shared" si="4"/>
        <v>#REF!</v>
      </c>
      <c r="J28" s="2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8.0" hidden="1" customHeight="1">
      <c r="A29" s="9">
        <v>1133.0</v>
      </c>
      <c r="B29" s="15" t="s">
        <v>30</v>
      </c>
      <c r="C29" s="13">
        <v>611.3</v>
      </c>
      <c r="D29" s="13"/>
      <c r="E29" s="14"/>
      <c r="F29" s="14">
        <v>223.7</v>
      </c>
      <c r="G29" s="14"/>
      <c r="H29" s="13" t="str">
        <f t="shared" si="3"/>
        <v>#REF!</v>
      </c>
      <c r="I29" s="13" t="str">
        <f t="shared" si="4"/>
        <v>#REF!</v>
      </c>
      <c r="J29" s="2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8.0" hidden="1" customHeight="1">
      <c r="A30" s="9">
        <v>1134.0</v>
      </c>
      <c r="B30" s="15" t="s">
        <v>31</v>
      </c>
      <c r="C30" s="13">
        <v>5.9</v>
      </c>
      <c r="D30" s="13"/>
      <c r="E30" s="14"/>
      <c r="F30" s="14">
        <v>3.1</v>
      </c>
      <c r="G30" s="14"/>
      <c r="H30" s="13" t="str">
        <f t="shared" si="3"/>
        <v>#REF!</v>
      </c>
      <c r="I30" s="13" t="str">
        <f t="shared" si="4"/>
        <v>#REF!</v>
      </c>
      <c r="J30" s="2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36.0" hidden="1" customHeight="1">
      <c r="A31" s="9">
        <v>1135.0</v>
      </c>
      <c r="B31" s="15" t="s">
        <v>16</v>
      </c>
      <c r="C31" s="13">
        <v>350.2</v>
      </c>
      <c r="D31" s="13"/>
      <c r="E31" s="14"/>
      <c r="F31" s="14">
        <v>204.7</v>
      </c>
      <c r="G31" s="14"/>
      <c r="H31" s="13" t="str">
        <f t="shared" si="3"/>
        <v>#REF!</v>
      </c>
      <c r="I31" s="13" t="str">
        <f t="shared" si="4"/>
        <v>#REF!</v>
      </c>
      <c r="J31" s="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33.0" hidden="1" customHeight="1">
      <c r="A32" s="9">
        <v>1137.0</v>
      </c>
      <c r="B32" s="15" t="s">
        <v>17</v>
      </c>
      <c r="C32" s="13">
        <v>317.5</v>
      </c>
      <c r="D32" s="13"/>
      <c r="E32" s="14"/>
      <c r="F32" s="14">
        <v>171.6</v>
      </c>
      <c r="G32" s="14"/>
      <c r="H32" s="13" t="str">
        <f t="shared" si="3"/>
        <v>#REF!</v>
      </c>
      <c r="I32" s="13" t="str">
        <f t="shared" si="4"/>
        <v>#REF!</v>
      </c>
      <c r="J32" s="2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8.0" hidden="1" customHeight="1">
      <c r="A33" s="9">
        <v>1138.0</v>
      </c>
      <c r="B33" s="15" t="s">
        <v>18</v>
      </c>
      <c r="C33" s="13">
        <v>8.8</v>
      </c>
      <c r="D33" s="13"/>
      <c r="E33" s="13"/>
      <c r="F33" s="13">
        <v>3.8</v>
      </c>
      <c r="G33" s="13"/>
      <c r="H33" s="13" t="str">
        <f t="shared" si="3"/>
        <v>#REF!</v>
      </c>
      <c r="I33" s="13" t="str">
        <f t="shared" si="4"/>
        <v>#REF!</v>
      </c>
      <c r="J33" s="2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9.5" hidden="1" customHeight="1">
      <c r="A34" s="9">
        <v>1139.0</v>
      </c>
      <c r="B34" s="15" t="s">
        <v>19</v>
      </c>
      <c r="C34" s="13">
        <v>99.2</v>
      </c>
      <c r="D34" s="13"/>
      <c r="E34" s="13"/>
      <c r="F34" s="13">
        <v>36.7</v>
      </c>
      <c r="G34" s="13"/>
      <c r="H34" s="13" t="str">
        <f t="shared" si="3"/>
        <v>#REF!</v>
      </c>
      <c r="I34" s="13" t="str">
        <f t="shared" si="4"/>
        <v>#REF!</v>
      </c>
      <c r="J34" s="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26.25" hidden="1" customHeight="1">
      <c r="A35" s="9">
        <v>1140.0</v>
      </c>
      <c r="B35" s="15" t="s">
        <v>20</v>
      </c>
      <c r="C35" s="13">
        <v>124.3</v>
      </c>
      <c r="D35" s="13"/>
      <c r="E35" s="13"/>
      <c r="F35" s="13">
        <v>46.8</v>
      </c>
      <c r="G35" s="13"/>
      <c r="H35" s="13" t="str">
        <f t="shared" si="3"/>
        <v>#REF!</v>
      </c>
      <c r="I35" s="13" t="str">
        <f t="shared" si="4"/>
        <v>#REF!</v>
      </c>
      <c r="J35" s="2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36.0" hidden="1" customHeight="1">
      <c r="A36" s="9">
        <v>1160.0</v>
      </c>
      <c r="B36" s="15" t="s">
        <v>21</v>
      </c>
      <c r="C36" s="13">
        <v>1141.5</v>
      </c>
      <c r="D36" s="13"/>
      <c r="E36" s="13"/>
      <c r="F36" s="13">
        <v>570.4</v>
      </c>
      <c r="G36" s="13"/>
      <c r="H36" s="13" t="str">
        <f t="shared" si="3"/>
        <v>#REF!</v>
      </c>
      <c r="I36" s="13" t="str">
        <f t="shared" si="4"/>
        <v>#REF!</v>
      </c>
      <c r="J36" s="2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26.25" hidden="1" customHeight="1">
      <c r="A37" s="9">
        <v>1161.0</v>
      </c>
      <c r="B37" s="15" t="s">
        <v>22</v>
      </c>
      <c r="C37" s="13">
        <v>274.4</v>
      </c>
      <c r="D37" s="13"/>
      <c r="E37" s="13"/>
      <c r="F37" s="13">
        <v>164.1</v>
      </c>
      <c r="G37" s="13"/>
      <c r="H37" s="13" t="str">
        <f t="shared" si="3"/>
        <v>#REF!</v>
      </c>
      <c r="I37" s="13" t="str">
        <f t="shared" si="4"/>
        <v>#REF!</v>
      </c>
      <c r="J37" s="2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8.75" hidden="1" customHeight="1">
      <c r="A38" s="9">
        <v>1162.0</v>
      </c>
      <c r="B38" s="15" t="s">
        <v>23</v>
      </c>
      <c r="C38" s="13">
        <v>13.8</v>
      </c>
      <c r="D38" s="13"/>
      <c r="E38" s="13"/>
      <c r="F38" s="13">
        <v>8.3</v>
      </c>
      <c r="G38" s="13"/>
      <c r="H38" s="13" t="str">
        <f t="shared" si="3"/>
        <v>#REF!</v>
      </c>
      <c r="I38" s="13" t="str">
        <f t="shared" si="4"/>
        <v>#REF!</v>
      </c>
      <c r="J38" s="2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25.5" hidden="1" customHeight="1">
      <c r="A39" s="9">
        <v>1163.0</v>
      </c>
      <c r="B39" s="15" t="s">
        <v>24</v>
      </c>
      <c r="C39" s="13">
        <v>215.0</v>
      </c>
      <c r="D39" s="13"/>
      <c r="E39" s="13"/>
      <c r="F39" s="13">
        <v>124.2</v>
      </c>
      <c r="G39" s="13"/>
      <c r="H39" s="13" t="str">
        <f t="shared" si="3"/>
        <v>#REF!</v>
      </c>
      <c r="I39" s="13" t="str">
        <f t="shared" si="4"/>
        <v>#REF!</v>
      </c>
      <c r="J39" s="2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25.5" hidden="1" customHeight="1">
      <c r="A40" s="9">
        <v>1164.0</v>
      </c>
      <c r="B40" s="15" t="s">
        <v>32</v>
      </c>
      <c r="C40" s="13">
        <v>171.7</v>
      </c>
      <c r="D40" s="13"/>
      <c r="E40" s="13"/>
      <c r="F40" s="13">
        <v>108.7</v>
      </c>
      <c r="G40" s="13"/>
      <c r="H40" s="13" t="str">
        <f t="shared" si="3"/>
        <v>#REF!</v>
      </c>
      <c r="I40" s="13" t="str">
        <f t="shared" si="4"/>
        <v>#REF!</v>
      </c>
      <c r="J40" s="2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25.5" hidden="1" customHeight="1">
      <c r="A41" s="9">
        <v>1165.0</v>
      </c>
      <c r="B41" s="15" t="s">
        <v>33</v>
      </c>
      <c r="C41" s="13">
        <v>134.9</v>
      </c>
      <c r="D41" s="13"/>
      <c r="E41" s="13"/>
      <c r="F41" s="13">
        <v>2.0</v>
      </c>
      <c r="G41" s="13"/>
      <c r="H41" s="13" t="str">
        <f t="shared" si="3"/>
        <v>#REF!</v>
      </c>
      <c r="I41" s="13" t="str">
        <f t="shared" si="4"/>
        <v>#REF!</v>
      </c>
      <c r="J41" s="2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25.5" hidden="1" customHeight="1">
      <c r="A42" s="9">
        <v>1166.0</v>
      </c>
      <c r="B42" s="15" t="s">
        <v>34</v>
      </c>
      <c r="C42" s="13">
        <v>331.7</v>
      </c>
      <c r="D42" s="13"/>
      <c r="E42" s="13"/>
      <c r="F42" s="13">
        <v>163.2</v>
      </c>
      <c r="G42" s="13"/>
      <c r="H42" s="13" t="str">
        <f t="shared" si="3"/>
        <v>#REF!</v>
      </c>
      <c r="I42" s="13" t="str">
        <f t="shared" si="4"/>
        <v>#REF!</v>
      </c>
      <c r="J42" s="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25.5" hidden="1" customHeight="1">
      <c r="A43" s="9">
        <v>1172.0</v>
      </c>
      <c r="B43" s="15" t="s">
        <v>35</v>
      </c>
      <c r="C43" s="13">
        <v>26.3</v>
      </c>
      <c r="D43" s="13"/>
      <c r="E43" s="13"/>
      <c r="F43" s="13">
        <v>18.3</v>
      </c>
      <c r="G43" s="13"/>
      <c r="H43" s="13" t="str">
        <f t="shared" si="3"/>
        <v>#REF!</v>
      </c>
      <c r="I43" s="13" t="str">
        <f t="shared" si="4"/>
        <v>#REF!</v>
      </c>
      <c r="J43" s="2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25.5" hidden="1" customHeight="1">
      <c r="A44" s="9">
        <v>1343.0</v>
      </c>
      <c r="B44" s="15" t="s">
        <v>36</v>
      </c>
      <c r="C44" s="13">
        <v>7.6</v>
      </c>
      <c r="D44" s="13"/>
      <c r="E44" s="13"/>
      <c r="F44" s="13">
        <v>176.1</v>
      </c>
      <c r="G44" s="13"/>
      <c r="H44" s="13" t="str">
        <f t="shared" si="3"/>
        <v>#REF!</v>
      </c>
      <c r="I44" s="13" t="str">
        <f t="shared" si="4"/>
        <v>#REF!</v>
      </c>
      <c r="J44" s="2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28.5" hidden="1" customHeight="1">
      <c r="A45" s="9">
        <v>2000.0</v>
      </c>
      <c r="B45" s="15" t="s">
        <v>25</v>
      </c>
      <c r="C45" s="13">
        <v>55.0</v>
      </c>
      <c r="D45" s="13"/>
      <c r="E45" s="13"/>
      <c r="F45" s="13">
        <v>5.0</v>
      </c>
      <c r="G45" s="13"/>
      <c r="H45" s="13" t="str">
        <f t="shared" si="3"/>
        <v>#REF!</v>
      </c>
      <c r="I45" s="13" t="str">
        <f t="shared" si="4"/>
        <v>#REF!</v>
      </c>
      <c r="J45" s="2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36.0" hidden="1" customHeight="1">
      <c r="A46" s="9">
        <v>2110.0</v>
      </c>
      <c r="B46" s="15" t="s">
        <v>26</v>
      </c>
      <c r="C46" s="13">
        <v>55.0</v>
      </c>
      <c r="D46" s="13"/>
      <c r="E46" s="13"/>
      <c r="F46" s="13">
        <v>5.0</v>
      </c>
      <c r="G46" s="13"/>
      <c r="H46" s="13" t="str">
        <f t="shared" si="3"/>
        <v>#REF!</v>
      </c>
      <c r="I46" s="13" t="str">
        <f t="shared" si="4"/>
        <v>#REF!</v>
      </c>
      <c r="J46" s="2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27.75" customHeight="1">
      <c r="A47" s="19" t="s">
        <v>28</v>
      </c>
      <c r="B47" s="11"/>
      <c r="C47" s="11"/>
      <c r="D47" s="11"/>
      <c r="E47" s="11"/>
      <c r="F47" s="11"/>
      <c r="G47" s="11"/>
      <c r="H47" s="11"/>
      <c r="I47" s="12"/>
      <c r="J47" s="2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8.75" customHeight="1">
      <c r="A48" s="9">
        <v>2111.0</v>
      </c>
      <c r="B48" s="13" t="s">
        <v>12</v>
      </c>
      <c r="C48" s="20">
        <v>1.181358E8</v>
      </c>
      <c r="D48" s="20">
        <v>1.17963528E8</v>
      </c>
      <c r="E48" s="21">
        <v>9.0051778E7</v>
      </c>
      <c r="F48" s="21">
        <v>8.513806221E7</v>
      </c>
      <c r="G48" s="21">
        <v>9.099272017E7</v>
      </c>
      <c r="H48" s="13">
        <f t="shared" ref="H48:H66" si="5">F48/E48*100</f>
        <v>94.543455</v>
      </c>
      <c r="I48" s="13">
        <f t="shared" ref="I48:I51" si="6">F48/G48*100</f>
        <v>93.56579521</v>
      </c>
      <c r="J48" s="2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25.5" customHeight="1">
      <c r="A49" s="9">
        <v>2120.0</v>
      </c>
      <c r="B49" s="15" t="s">
        <v>13</v>
      </c>
      <c r="C49" s="20">
        <v>2.59899E7</v>
      </c>
      <c r="D49" s="20">
        <v>2.6562E7</v>
      </c>
      <c r="E49" s="21">
        <v>2.0428129E7</v>
      </c>
      <c r="F49" s="21">
        <v>1.894209803E7</v>
      </c>
      <c r="G49" s="21">
        <v>2.018326426E7</v>
      </c>
      <c r="H49" s="13">
        <f t="shared" si="5"/>
        <v>92.72556498</v>
      </c>
      <c r="I49" s="13">
        <f t="shared" si="6"/>
        <v>93.85051786</v>
      </c>
      <c r="J49" s="2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31.5" customHeight="1">
      <c r="A50" s="9">
        <v>2200.0</v>
      </c>
      <c r="B50" s="15" t="s">
        <v>37</v>
      </c>
      <c r="C50" s="20">
        <f t="shared" ref="C50:G50" si="7">C51+C52+C53+C54+C55+C56+C64</f>
        <v>31735900</v>
      </c>
      <c r="D50" s="20">
        <f t="shared" si="7"/>
        <v>37392658</v>
      </c>
      <c r="E50" s="20">
        <f t="shared" si="7"/>
        <v>24077638</v>
      </c>
      <c r="F50" s="20">
        <f t="shared" si="7"/>
        <v>19611691.69</v>
      </c>
      <c r="G50" s="20">
        <f t="shared" si="7"/>
        <v>14180977.74</v>
      </c>
      <c r="H50" s="13">
        <f t="shared" si="5"/>
        <v>81.45189196</v>
      </c>
      <c r="I50" s="13">
        <f t="shared" si="6"/>
        <v>138.2957653</v>
      </c>
      <c r="J50" s="2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57.0" customHeight="1">
      <c r="A51" s="9">
        <v>2210.0</v>
      </c>
      <c r="B51" s="15" t="s">
        <v>38</v>
      </c>
      <c r="C51" s="20">
        <v>2350000.0</v>
      </c>
      <c r="D51" s="20">
        <v>3758600.0</v>
      </c>
      <c r="E51" s="21">
        <v>3235100.0</v>
      </c>
      <c r="F51" s="21">
        <v>2815331.46</v>
      </c>
      <c r="G51" s="21">
        <v>753176.26</v>
      </c>
      <c r="H51" s="13">
        <f t="shared" si="5"/>
        <v>87.02455751</v>
      </c>
      <c r="I51" s="13">
        <f t="shared" si="6"/>
        <v>373.7945033</v>
      </c>
      <c r="J51" s="2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34.5" customHeight="1">
      <c r="A52" s="9">
        <v>2220.0</v>
      </c>
      <c r="B52" s="15" t="s">
        <v>29</v>
      </c>
      <c r="C52" s="20">
        <v>41000.0</v>
      </c>
      <c r="D52" s="20">
        <v>43000.0</v>
      </c>
      <c r="E52" s="21">
        <v>28000.0</v>
      </c>
      <c r="F52" s="21">
        <v>0.0</v>
      </c>
      <c r="G52" s="21">
        <v>0.0</v>
      </c>
      <c r="H52" s="13">
        <f t="shared" si="5"/>
        <v>0</v>
      </c>
      <c r="I52" s="13">
        <v>0.0</v>
      </c>
      <c r="J52" s="2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7.25" customHeight="1">
      <c r="A53" s="9">
        <v>2230.0</v>
      </c>
      <c r="B53" s="15" t="s">
        <v>30</v>
      </c>
      <c r="C53" s="20">
        <v>2525000.0</v>
      </c>
      <c r="D53" s="20">
        <v>3183100.0</v>
      </c>
      <c r="E53" s="21">
        <v>1919200.0</v>
      </c>
      <c r="F53" s="21">
        <v>1414015.38</v>
      </c>
      <c r="G53" s="21">
        <v>597195.45</v>
      </c>
      <c r="H53" s="13">
        <f t="shared" si="5"/>
        <v>73.67733326</v>
      </c>
      <c r="I53" s="13">
        <v>0.0</v>
      </c>
      <c r="J53" s="2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8.0" customHeight="1">
      <c r="A54" s="9">
        <v>2240.0</v>
      </c>
      <c r="B54" s="15" t="s">
        <v>39</v>
      </c>
      <c r="C54" s="20">
        <v>2943100.0</v>
      </c>
      <c r="D54" s="20">
        <v>7096536.0</v>
      </c>
      <c r="E54" s="21">
        <v>4836696.0</v>
      </c>
      <c r="F54" s="21">
        <v>3030603.22</v>
      </c>
      <c r="G54" s="21">
        <v>1191755.11</v>
      </c>
      <c r="H54" s="13">
        <f t="shared" si="5"/>
        <v>62.65854253</v>
      </c>
      <c r="I54" s="13">
        <f t="shared" ref="I54:I61" si="8">F54/G54*100</f>
        <v>254.2974806</v>
      </c>
      <c r="J54" s="2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8.0" customHeight="1">
      <c r="A55" s="9">
        <v>2250.0</v>
      </c>
      <c r="B55" s="15" t="s">
        <v>20</v>
      </c>
      <c r="C55" s="20">
        <v>110000.0</v>
      </c>
      <c r="D55" s="20">
        <v>110000.0</v>
      </c>
      <c r="E55" s="20">
        <v>88000.0</v>
      </c>
      <c r="F55" s="20">
        <v>82460.0</v>
      </c>
      <c r="G55" s="20">
        <v>23594.0</v>
      </c>
      <c r="H55" s="13">
        <f t="shared" si="5"/>
        <v>93.70454545</v>
      </c>
      <c r="I55" s="13">
        <f t="shared" si="8"/>
        <v>349.4956345</v>
      </c>
      <c r="J55" s="2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36.0" customHeight="1">
      <c r="A56" s="9">
        <v>2270.0</v>
      </c>
      <c r="B56" s="15" t="s">
        <v>21</v>
      </c>
      <c r="C56" s="20">
        <f t="shared" ref="C56:F56" si="9">C57+C58+C59+C60+C61+C62</f>
        <v>23647800</v>
      </c>
      <c r="D56" s="20">
        <f t="shared" si="9"/>
        <v>23080880</v>
      </c>
      <c r="E56" s="20">
        <f t="shared" si="9"/>
        <v>13911100</v>
      </c>
      <c r="F56" s="20">
        <f t="shared" si="9"/>
        <v>12218685.56</v>
      </c>
      <c r="G56" s="20">
        <f>G57+G58+G59+G60+G61</f>
        <v>11608190.92</v>
      </c>
      <c r="H56" s="13">
        <f t="shared" si="5"/>
        <v>87.83407178</v>
      </c>
      <c r="I56" s="13">
        <f t="shared" si="8"/>
        <v>105.2591713</v>
      </c>
      <c r="J56" s="2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8.0" customHeight="1">
      <c r="A57" s="9">
        <v>2271.0</v>
      </c>
      <c r="B57" s="15" t="s">
        <v>22</v>
      </c>
      <c r="C57" s="20">
        <v>1.2E7</v>
      </c>
      <c r="D57" s="20">
        <v>1.2E7</v>
      </c>
      <c r="E57" s="20">
        <v>6771000.0</v>
      </c>
      <c r="F57" s="20">
        <v>6703431.16</v>
      </c>
      <c r="G57" s="20">
        <v>6421523.4</v>
      </c>
      <c r="H57" s="13">
        <f t="shared" si="5"/>
        <v>99.00208477</v>
      </c>
      <c r="I57" s="13">
        <f t="shared" si="8"/>
        <v>104.3900449</v>
      </c>
      <c r="J57" s="2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36.0" customHeight="1">
      <c r="A58" s="9">
        <v>2272.0</v>
      </c>
      <c r="B58" s="15" t="s">
        <v>23</v>
      </c>
      <c r="C58" s="20">
        <v>312600.0</v>
      </c>
      <c r="D58" s="20">
        <v>312600.0</v>
      </c>
      <c r="E58" s="20">
        <v>216500.0</v>
      </c>
      <c r="F58" s="20">
        <v>174404.91</v>
      </c>
      <c r="G58" s="20">
        <v>177223.8</v>
      </c>
      <c r="H58" s="13">
        <f t="shared" si="5"/>
        <v>80.55654042</v>
      </c>
      <c r="I58" s="13">
        <f t="shared" si="8"/>
        <v>98.40941792</v>
      </c>
      <c r="J58" s="2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8.0" customHeight="1">
      <c r="A59" s="9">
        <v>2273.0</v>
      </c>
      <c r="B59" s="15" t="s">
        <v>24</v>
      </c>
      <c r="C59" s="20">
        <v>4333900.0</v>
      </c>
      <c r="D59" s="20">
        <v>4068670.0</v>
      </c>
      <c r="E59" s="20">
        <v>2341090.0</v>
      </c>
      <c r="F59" s="20">
        <v>1858117.83</v>
      </c>
      <c r="G59" s="20">
        <v>1977930.36</v>
      </c>
      <c r="H59" s="13">
        <f t="shared" si="5"/>
        <v>79.36977348</v>
      </c>
      <c r="I59" s="13">
        <f t="shared" si="8"/>
        <v>93.94253041</v>
      </c>
      <c r="J59" s="2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8.0" customHeight="1">
      <c r="A60" s="9">
        <v>2274.0</v>
      </c>
      <c r="B60" s="15" t="s">
        <v>32</v>
      </c>
      <c r="C60" s="20">
        <v>4854000.0</v>
      </c>
      <c r="D60" s="20">
        <v>4650500.0</v>
      </c>
      <c r="E60" s="20">
        <v>2651800.0</v>
      </c>
      <c r="F60" s="20">
        <v>2293865.32</v>
      </c>
      <c r="G60" s="20">
        <v>2608134.75</v>
      </c>
      <c r="H60" s="13">
        <f t="shared" si="5"/>
        <v>86.50219926</v>
      </c>
      <c r="I60" s="13">
        <f t="shared" si="8"/>
        <v>87.95041437</v>
      </c>
      <c r="J60" s="2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8.0" customHeight="1">
      <c r="A61" s="9">
        <v>2275.0</v>
      </c>
      <c r="B61" s="15" t="s">
        <v>34</v>
      </c>
      <c r="C61" s="20">
        <v>2132600.0</v>
      </c>
      <c r="D61" s="20">
        <v>2032600.0</v>
      </c>
      <c r="E61" s="20">
        <v>1914200.0</v>
      </c>
      <c r="F61" s="20">
        <v>1179816.34</v>
      </c>
      <c r="G61" s="20">
        <v>423378.61</v>
      </c>
      <c r="H61" s="13">
        <f t="shared" si="5"/>
        <v>61.63495664</v>
      </c>
      <c r="I61" s="13">
        <f t="shared" si="8"/>
        <v>278.666969</v>
      </c>
      <c r="J61" s="2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8.0" customHeight="1">
      <c r="A62" s="9">
        <v>2730.0</v>
      </c>
      <c r="B62" s="15" t="s">
        <v>40</v>
      </c>
      <c r="C62" s="20">
        <v>14700.0</v>
      </c>
      <c r="D62" s="20">
        <v>16510.0</v>
      </c>
      <c r="E62" s="20">
        <v>16510.0</v>
      </c>
      <c r="F62" s="20">
        <v>9050.0</v>
      </c>
      <c r="G62" s="20">
        <v>14480.0</v>
      </c>
      <c r="H62" s="13">
        <f t="shared" si="5"/>
        <v>54.81526348</v>
      </c>
      <c r="I62" s="13">
        <v>0.0</v>
      </c>
      <c r="J62" s="2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8.0" hidden="1" customHeight="1">
      <c r="A63" s="9">
        <v>2730.0</v>
      </c>
      <c r="B63" s="15" t="s">
        <v>36</v>
      </c>
      <c r="C63" s="20"/>
      <c r="D63" s="20"/>
      <c r="E63" s="20"/>
      <c r="F63" s="20"/>
      <c r="G63" s="20"/>
      <c r="H63" s="13" t="str">
        <f t="shared" si="5"/>
        <v>#DIV/0!</v>
      </c>
      <c r="I63" s="13" t="str">
        <f>F63/G63*100</f>
        <v>#DIV/0!</v>
      </c>
      <c r="J63" s="2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54.0" customHeight="1">
      <c r="A64" s="9">
        <v>2282.0</v>
      </c>
      <c r="B64" s="15" t="s">
        <v>41</v>
      </c>
      <c r="C64" s="20">
        <v>119000.0</v>
      </c>
      <c r="D64" s="20">
        <v>120542.0</v>
      </c>
      <c r="E64" s="20">
        <v>59542.0</v>
      </c>
      <c r="F64" s="20">
        <v>50596.07</v>
      </c>
      <c r="G64" s="20">
        <v>7066.0</v>
      </c>
      <c r="H64" s="13">
        <f t="shared" si="5"/>
        <v>84.97542911</v>
      </c>
      <c r="I64" s="13">
        <v>0.0</v>
      </c>
      <c r="J64" s="2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8.0" customHeight="1">
      <c r="A65" s="9">
        <v>2800.0</v>
      </c>
      <c r="B65" s="15" t="s">
        <v>42</v>
      </c>
      <c r="C65" s="20">
        <v>34200.0</v>
      </c>
      <c r="D65" s="20">
        <v>1664851.43</v>
      </c>
      <c r="E65" s="20">
        <v>1643901.21</v>
      </c>
      <c r="F65" s="20">
        <v>1630260.91</v>
      </c>
      <c r="G65" s="20">
        <v>13745.17</v>
      </c>
      <c r="H65" s="13">
        <f t="shared" si="5"/>
        <v>99.17024819</v>
      </c>
      <c r="I65" s="13">
        <v>0.0</v>
      </c>
      <c r="J65" s="2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8.0" customHeight="1">
      <c r="A66" s="9"/>
      <c r="B66" s="16" t="s">
        <v>43</v>
      </c>
      <c r="C66" s="22">
        <f t="shared" ref="C66:F66" si="10">C48+C49+C50+C63+C65</f>
        <v>175895800</v>
      </c>
      <c r="D66" s="22">
        <f t="shared" si="10"/>
        <v>183583037.4</v>
      </c>
      <c r="E66" s="22">
        <f t="shared" si="10"/>
        <v>136201446.2</v>
      </c>
      <c r="F66" s="22">
        <f t="shared" si="10"/>
        <v>125322112.8</v>
      </c>
      <c r="G66" s="22">
        <f>G48+G49+G50+G63+G65+G62</f>
        <v>125385187.3</v>
      </c>
      <c r="H66" s="17">
        <f t="shared" si="5"/>
        <v>92.0123217</v>
      </c>
      <c r="I66" s="17">
        <f>F66/G66*100</f>
        <v>99.94969541</v>
      </c>
      <c r="J66" s="2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26.25" hidden="1" customHeight="1">
      <c r="A67" s="9"/>
      <c r="B67" s="18" t="s">
        <v>44</v>
      </c>
      <c r="C67" s="11"/>
      <c r="D67" s="11"/>
      <c r="E67" s="11"/>
      <c r="F67" s="11"/>
      <c r="G67" s="11"/>
      <c r="H67" s="12"/>
      <c r="I67" s="13" t="str">
        <f t="shared" ref="I67:I127" si="11">F67/#REF!*100</f>
        <v>#REF!</v>
      </c>
      <c r="J67" s="2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8.0" hidden="1" customHeight="1">
      <c r="A68" s="9">
        <v>1111.0</v>
      </c>
      <c r="B68" s="13" t="s">
        <v>12</v>
      </c>
      <c r="C68" s="13">
        <v>949.2</v>
      </c>
      <c r="D68" s="13"/>
      <c r="E68" s="14"/>
      <c r="F68" s="14">
        <v>481.8</v>
      </c>
      <c r="G68" s="14"/>
      <c r="H68" s="13" t="str">
        <f t="shared" ref="H68:H88" si="12">F68/#REF!*100</f>
        <v>#REF!</v>
      </c>
      <c r="I68" s="13" t="str">
        <f t="shared" si="11"/>
        <v>#REF!</v>
      </c>
      <c r="J68" s="2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8.0" hidden="1" customHeight="1">
      <c r="A69" s="9">
        <v>1120.0</v>
      </c>
      <c r="B69" s="15" t="s">
        <v>13</v>
      </c>
      <c r="C69" s="13">
        <v>355.0</v>
      </c>
      <c r="D69" s="13"/>
      <c r="E69" s="14"/>
      <c r="F69" s="14">
        <v>174.7</v>
      </c>
      <c r="G69" s="14"/>
      <c r="H69" s="13" t="str">
        <f t="shared" si="12"/>
        <v>#REF!</v>
      </c>
      <c r="I69" s="13" t="str">
        <f t="shared" si="11"/>
        <v>#REF!</v>
      </c>
      <c r="J69" s="2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8.0" hidden="1" customHeight="1">
      <c r="A70" s="9">
        <v>1130.0</v>
      </c>
      <c r="B70" s="15" t="s">
        <v>14</v>
      </c>
      <c r="C70" s="13">
        <v>82.8</v>
      </c>
      <c r="D70" s="13"/>
      <c r="E70" s="14"/>
      <c r="F70" s="14">
        <v>34.4</v>
      </c>
      <c r="G70" s="14"/>
      <c r="H70" s="13" t="str">
        <f t="shared" si="12"/>
        <v>#REF!</v>
      </c>
      <c r="I70" s="13" t="str">
        <f t="shared" si="11"/>
        <v>#REF!</v>
      </c>
      <c r="J70" s="2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36.0" hidden="1" customHeight="1">
      <c r="A71" s="9">
        <v>1131.0</v>
      </c>
      <c r="B71" s="15" t="s">
        <v>15</v>
      </c>
      <c r="C71" s="13">
        <v>22.2</v>
      </c>
      <c r="D71" s="13"/>
      <c r="E71" s="14"/>
      <c r="F71" s="14">
        <v>15.8</v>
      </c>
      <c r="G71" s="14"/>
      <c r="H71" s="13" t="str">
        <f t="shared" si="12"/>
        <v>#REF!</v>
      </c>
      <c r="I71" s="13" t="str">
        <f t="shared" si="11"/>
        <v>#REF!</v>
      </c>
      <c r="J71" s="2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8.0" hidden="1" customHeight="1">
      <c r="A72" s="9">
        <v>1134.0</v>
      </c>
      <c r="B72" s="15" t="s">
        <v>31</v>
      </c>
      <c r="C72" s="13">
        <v>2.0</v>
      </c>
      <c r="D72" s="13"/>
      <c r="E72" s="14"/>
      <c r="F72" s="14">
        <v>0.0</v>
      </c>
      <c r="G72" s="14"/>
      <c r="H72" s="13" t="str">
        <f t="shared" si="12"/>
        <v>#REF!</v>
      </c>
      <c r="I72" s="13" t="str">
        <f t="shared" si="11"/>
        <v>#REF!</v>
      </c>
      <c r="J72" s="2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36.0" hidden="1" customHeight="1">
      <c r="A73" s="9">
        <v>1135.0</v>
      </c>
      <c r="B73" s="15" t="s">
        <v>16</v>
      </c>
      <c r="C73" s="13">
        <v>16.8</v>
      </c>
      <c r="D73" s="13"/>
      <c r="E73" s="14"/>
      <c r="F73" s="14">
        <v>5.7</v>
      </c>
      <c r="G73" s="14"/>
      <c r="H73" s="13" t="str">
        <f t="shared" si="12"/>
        <v>#REF!</v>
      </c>
      <c r="I73" s="13" t="str">
        <f t="shared" si="11"/>
        <v>#REF!</v>
      </c>
      <c r="J73" s="2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36.0" hidden="1" customHeight="1">
      <c r="A74" s="9">
        <v>1137.0</v>
      </c>
      <c r="B74" s="15" t="s">
        <v>17</v>
      </c>
      <c r="C74" s="13">
        <v>16.0</v>
      </c>
      <c r="D74" s="13"/>
      <c r="E74" s="14"/>
      <c r="F74" s="14">
        <v>4.3</v>
      </c>
      <c r="G74" s="14"/>
      <c r="H74" s="13" t="str">
        <f t="shared" si="12"/>
        <v>#REF!</v>
      </c>
      <c r="I74" s="13" t="str">
        <f t="shared" si="11"/>
        <v>#REF!</v>
      </c>
      <c r="J74" s="2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8.0" hidden="1" customHeight="1">
      <c r="A75" s="9">
        <v>1138.0</v>
      </c>
      <c r="B75" s="15" t="s">
        <v>18</v>
      </c>
      <c r="C75" s="13">
        <v>3.9</v>
      </c>
      <c r="D75" s="13"/>
      <c r="E75" s="13"/>
      <c r="F75" s="13">
        <v>1.2</v>
      </c>
      <c r="G75" s="13"/>
      <c r="H75" s="13" t="str">
        <f t="shared" si="12"/>
        <v>#REF!</v>
      </c>
      <c r="I75" s="13" t="str">
        <f t="shared" si="11"/>
        <v>#REF!</v>
      </c>
      <c r="J75" s="2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8.0" hidden="1" customHeight="1">
      <c r="A76" s="9">
        <v>1139.0</v>
      </c>
      <c r="B76" s="15" t="s">
        <v>19</v>
      </c>
      <c r="C76" s="13">
        <v>21.9</v>
      </c>
      <c r="D76" s="13"/>
      <c r="E76" s="13"/>
      <c r="F76" s="13">
        <v>7.4</v>
      </c>
      <c r="G76" s="13"/>
      <c r="H76" s="13" t="str">
        <f t="shared" si="12"/>
        <v>#REF!</v>
      </c>
      <c r="I76" s="13" t="str">
        <f t="shared" si="11"/>
        <v>#REF!</v>
      </c>
      <c r="J76" s="2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8.0" hidden="1" customHeight="1">
      <c r="A77" s="9">
        <v>1140.0</v>
      </c>
      <c r="B77" s="15" t="s">
        <v>20</v>
      </c>
      <c r="C77" s="13">
        <v>6.1</v>
      </c>
      <c r="D77" s="13"/>
      <c r="E77" s="13"/>
      <c r="F77" s="13">
        <v>3.4</v>
      </c>
      <c r="G77" s="13"/>
      <c r="H77" s="13" t="str">
        <f t="shared" si="12"/>
        <v>#REF!</v>
      </c>
      <c r="I77" s="13" t="str">
        <f t="shared" si="11"/>
        <v>#REF!</v>
      </c>
      <c r="J77" s="2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36.0" hidden="1" customHeight="1">
      <c r="A78" s="9">
        <v>1160.0</v>
      </c>
      <c r="B78" s="15" t="s">
        <v>21</v>
      </c>
      <c r="C78" s="13">
        <v>70.1</v>
      </c>
      <c r="D78" s="13"/>
      <c r="E78" s="13"/>
      <c r="F78" s="13">
        <v>35.7</v>
      </c>
      <c r="G78" s="13"/>
      <c r="H78" s="13" t="str">
        <f t="shared" si="12"/>
        <v>#REF!</v>
      </c>
      <c r="I78" s="13" t="str">
        <f t="shared" si="11"/>
        <v>#REF!</v>
      </c>
      <c r="J78" s="2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8.0" hidden="1" customHeight="1">
      <c r="A79" s="9">
        <v>1161.0</v>
      </c>
      <c r="B79" s="15" t="s">
        <v>22</v>
      </c>
      <c r="C79" s="13">
        <v>40.0</v>
      </c>
      <c r="D79" s="13"/>
      <c r="E79" s="13"/>
      <c r="F79" s="13">
        <v>19.9</v>
      </c>
      <c r="G79" s="13"/>
      <c r="H79" s="13" t="str">
        <f t="shared" si="12"/>
        <v>#REF!</v>
      </c>
      <c r="I79" s="13" t="str">
        <f t="shared" si="11"/>
        <v>#REF!</v>
      </c>
      <c r="J79" s="2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36.0" hidden="1" customHeight="1">
      <c r="A80" s="9">
        <v>1162.0</v>
      </c>
      <c r="B80" s="15" t="s">
        <v>23</v>
      </c>
      <c r="C80" s="13">
        <v>0.9</v>
      </c>
      <c r="D80" s="13"/>
      <c r="E80" s="13"/>
      <c r="F80" s="13">
        <v>0.3</v>
      </c>
      <c r="G80" s="13"/>
      <c r="H80" s="13" t="str">
        <f t="shared" si="12"/>
        <v>#REF!</v>
      </c>
      <c r="I80" s="13" t="str">
        <f t="shared" si="11"/>
        <v>#REF!</v>
      </c>
      <c r="J80" s="2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8.0" hidden="1" customHeight="1">
      <c r="A81" s="9">
        <v>1163.0</v>
      </c>
      <c r="B81" s="15" t="s">
        <v>24</v>
      </c>
      <c r="C81" s="13">
        <v>16.2</v>
      </c>
      <c r="D81" s="13"/>
      <c r="E81" s="13"/>
      <c r="F81" s="13">
        <v>8.1</v>
      </c>
      <c r="G81" s="13"/>
      <c r="H81" s="13" t="str">
        <f t="shared" si="12"/>
        <v>#REF!</v>
      </c>
      <c r="I81" s="13" t="str">
        <f t="shared" si="11"/>
        <v>#REF!</v>
      </c>
      <c r="J81" s="2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8.0" hidden="1" customHeight="1">
      <c r="A82" s="9">
        <v>1164.0</v>
      </c>
      <c r="B82" s="15" t="s">
        <v>32</v>
      </c>
      <c r="C82" s="13">
        <v>8.5</v>
      </c>
      <c r="D82" s="13"/>
      <c r="E82" s="13"/>
      <c r="F82" s="13">
        <v>4.7</v>
      </c>
      <c r="G82" s="13"/>
      <c r="H82" s="13" t="str">
        <f t="shared" si="12"/>
        <v>#REF!</v>
      </c>
      <c r="I82" s="13" t="str">
        <f t="shared" si="11"/>
        <v>#REF!</v>
      </c>
      <c r="J82" s="2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8.0" hidden="1" customHeight="1">
      <c r="A83" s="9">
        <v>1165.0</v>
      </c>
      <c r="B83" s="15" t="s">
        <v>33</v>
      </c>
      <c r="C83" s="13">
        <v>1.5</v>
      </c>
      <c r="D83" s="13"/>
      <c r="E83" s="13"/>
      <c r="F83" s="13">
        <v>0.0</v>
      </c>
      <c r="G83" s="13"/>
      <c r="H83" s="13" t="str">
        <f t="shared" si="12"/>
        <v>#REF!</v>
      </c>
      <c r="I83" s="13" t="str">
        <f t="shared" si="11"/>
        <v>#REF!</v>
      </c>
      <c r="J83" s="2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8.0" hidden="1" customHeight="1">
      <c r="A84" s="9">
        <v>1166.0</v>
      </c>
      <c r="B84" s="15" t="s">
        <v>34</v>
      </c>
      <c r="C84" s="13">
        <v>3.0</v>
      </c>
      <c r="D84" s="13"/>
      <c r="E84" s="13"/>
      <c r="F84" s="13">
        <v>2.8</v>
      </c>
      <c r="G84" s="13"/>
      <c r="H84" s="13" t="str">
        <f t="shared" si="12"/>
        <v>#REF!</v>
      </c>
      <c r="I84" s="13" t="str">
        <f t="shared" si="11"/>
        <v>#REF!</v>
      </c>
      <c r="J84" s="2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8.0" hidden="1" customHeight="1">
      <c r="A85" s="9">
        <v>1343.0</v>
      </c>
      <c r="B85" s="15" t="s">
        <v>36</v>
      </c>
      <c r="C85" s="13">
        <v>0.0</v>
      </c>
      <c r="D85" s="13"/>
      <c r="E85" s="13"/>
      <c r="F85" s="13">
        <v>5.7</v>
      </c>
      <c r="G85" s="13"/>
      <c r="H85" s="13" t="str">
        <f t="shared" si="12"/>
        <v>#REF!</v>
      </c>
      <c r="I85" s="13" t="str">
        <f t="shared" si="11"/>
        <v>#REF!</v>
      </c>
      <c r="J85" s="2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8.0" hidden="1" customHeight="1">
      <c r="A86" s="9">
        <v>2000.0</v>
      </c>
      <c r="B86" s="15" t="s">
        <v>25</v>
      </c>
      <c r="C86" s="13">
        <v>6.0</v>
      </c>
      <c r="D86" s="13"/>
      <c r="E86" s="13"/>
      <c r="F86" s="13">
        <v>0.0</v>
      </c>
      <c r="G86" s="13"/>
      <c r="H86" s="13" t="str">
        <f t="shared" si="12"/>
        <v>#REF!</v>
      </c>
      <c r="I86" s="13" t="str">
        <f t="shared" si="11"/>
        <v>#REF!</v>
      </c>
      <c r="J86" s="2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36.0" hidden="1" customHeight="1">
      <c r="A87" s="9">
        <v>2110.0</v>
      </c>
      <c r="B87" s="15" t="s">
        <v>26</v>
      </c>
      <c r="C87" s="13">
        <v>6.0</v>
      </c>
      <c r="D87" s="13"/>
      <c r="E87" s="13"/>
      <c r="F87" s="13">
        <v>0.0</v>
      </c>
      <c r="G87" s="13"/>
      <c r="H87" s="13" t="str">
        <f t="shared" si="12"/>
        <v>#REF!</v>
      </c>
      <c r="I87" s="13" t="str">
        <f t="shared" si="11"/>
        <v>#REF!</v>
      </c>
      <c r="J87" s="2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8.0" hidden="1" customHeight="1">
      <c r="A88" s="9"/>
      <c r="B88" s="16" t="s">
        <v>27</v>
      </c>
      <c r="C88" s="17">
        <v>1469.2</v>
      </c>
      <c r="D88" s="17"/>
      <c r="E88" s="17"/>
      <c r="F88" s="17">
        <v>735.7</v>
      </c>
      <c r="G88" s="17"/>
      <c r="H88" s="17" t="str">
        <f t="shared" si="12"/>
        <v>#REF!</v>
      </c>
      <c r="I88" s="13" t="str">
        <f t="shared" si="11"/>
        <v>#REF!</v>
      </c>
      <c r="J88" s="2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29.25" hidden="1" customHeight="1">
      <c r="A89" s="9"/>
      <c r="B89" s="18" t="s">
        <v>45</v>
      </c>
      <c r="C89" s="11"/>
      <c r="D89" s="11"/>
      <c r="E89" s="11"/>
      <c r="F89" s="11"/>
      <c r="G89" s="11"/>
      <c r="H89" s="12"/>
      <c r="I89" s="13" t="str">
        <f t="shared" si="11"/>
        <v>#REF!</v>
      </c>
      <c r="J89" s="2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8.0" hidden="1" customHeight="1">
      <c r="A90" s="9">
        <v>1111.0</v>
      </c>
      <c r="B90" s="13" t="s">
        <v>12</v>
      </c>
      <c r="C90" s="13">
        <v>687.2</v>
      </c>
      <c r="D90" s="13"/>
      <c r="E90" s="14"/>
      <c r="F90" s="14">
        <v>278.2</v>
      </c>
      <c r="G90" s="14"/>
      <c r="H90" s="13" t="str">
        <f t="shared" ref="H90:H109" si="13">F90/#REF!*100</f>
        <v>#REF!</v>
      </c>
      <c r="I90" s="13" t="str">
        <f t="shared" si="11"/>
        <v>#REF!</v>
      </c>
      <c r="J90" s="2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8.0" hidden="1" customHeight="1">
      <c r="A91" s="9">
        <v>1120.0</v>
      </c>
      <c r="B91" s="15" t="s">
        <v>13</v>
      </c>
      <c r="C91" s="13">
        <v>248.8</v>
      </c>
      <c r="D91" s="13"/>
      <c r="E91" s="14"/>
      <c r="F91" s="14">
        <v>93.1</v>
      </c>
      <c r="G91" s="14"/>
      <c r="H91" s="13" t="str">
        <f t="shared" si="13"/>
        <v>#REF!</v>
      </c>
      <c r="I91" s="13" t="str">
        <f t="shared" si="11"/>
        <v>#REF!</v>
      </c>
      <c r="J91" s="2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8.0" hidden="1" customHeight="1">
      <c r="A92" s="9">
        <v>1130.0</v>
      </c>
      <c r="B92" s="15" t="s">
        <v>14</v>
      </c>
      <c r="C92" s="13">
        <v>79.9</v>
      </c>
      <c r="D92" s="13"/>
      <c r="E92" s="14"/>
      <c r="F92" s="14">
        <v>34.5</v>
      </c>
      <c r="G92" s="14"/>
      <c r="H92" s="13" t="str">
        <f t="shared" si="13"/>
        <v>#REF!</v>
      </c>
      <c r="I92" s="13" t="str">
        <f t="shared" si="11"/>
        <v>#REF!</v>
      </c>
      <c r="J92" s="2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36.0" hidden="1" customHeight="1">
      <c r="A93" s="9">
        <v>1131.0</v>
      </c>
      <c r="B93" s="15" t="s">
        <v>15</v>
      </c>
      <c r="C93" s="13">
        <v>5.2</v>
      </c>
      <c r="D93" s="13"/>
      <c r="E93" s="14"/>
      <c r="F93" s="14">
        <v>3.2</v>
      </c>
      <c r="G93" s="14"/>
      <c r="H93" s="13" t="str">
        <f t="shared" si="13"/>
        <v>#REF!</v>
      </c>
      <c r="I93" s="13" t="str">
        <f t="shared" si="11"/>
        <v>#REF!</v>
      </c>
      <c r="J93" s="2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36.0" hidden="1" customHeight="1">
      <c r="A94" s="9">
        <v>1132.0</v>
      </c>
      <c r="B94" s="15" t="s">
        <v>29</v>
      </c>
      <c r="C94" s="13">
        <v>5.0</v>
      </c>
      <c r="D94" s="13"/>
      <c r="E94" s="14"/>
      <c r="F94" s="14">
        <v>0.5</v>
      </c>
      <c r="G94" s="14"/>
      <c r="H94" s="13" t="str">
        <f t="shared" si="13"/>
        <v>#REF!</v>
      </c>
      <c r="I94" s="13" t="str">
        <f t="shared" si="11"/>
        <v>#REF!</v>
      </c>
      <c r="J94" s="2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8.0" hidden="1" customHeight="1">
      <c r="A95" s="9">
        <v>1133.0</v>
      </c>
      <c r="B95" s="15" t="s">
        <v>30</v>
      </c>
      <c r="C95" s="13">
        <v>43.5</v>
      </c>
      <c r="D95" s="13"/>
      <c r="E95" s="14"/>
      <c r="F95" s="14">
        <v>19.1</v>
      </c>
      <c r="G95" s="14"/>
      <c r="H95" s="13" t="str">
        <f t="shared" si="13"/>
        <v>#REF!</v>
      </c>
      <c r="I95" s="13" t="str">
        <f t="shared" si="11"/>
        <v>#REF!</v>
      </c>
      <c r="J95" s="2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8.0" hidden="1" customHeight="1">
      <c r="A96" s="9">
        <v>1134.0</v>
      </c>
      <c r="B96" s="15" t="s">
        <v>31</v>
      </c>
      <c r="C96" s="13">
        <v>3.0</v>
      </c>
      <c r="D96" s="13"/>
      <c r="E96" s="14"/>
      <c r="F96" s="14">
        <v>0.1</v>
      </c>
      <c r="G96" s="14"/>
      <c r="H96" s="13" t="str">
        <f t="shared" si="13"/>
        <v>#REF!</v>
      </c>
      <c r="I96" s="13" t="str">
        <f t="shared" si="11"/>
        <v>#REF!</v>
      </c>
      <c r="J96" s="2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36.0" hidden="1" customHeight="1">
      <c r="A97" s="9">
        <v>1135.0</v>
      </c>
      <c r="B97" s="15" t="s">
        <v>16</v>
      </c>
      <c r="C97" s="13">
        <v>6.7</v>
      </c>
      <c r="D97" s="13"/>
      <c r="E97" s="14"/>
      <c r="F97" s="14">
        <v>4.0</v>
      </c>
      <c r="G97" s="14"/>
      <c r="H97" s="13" t="str">
        <f t="shared" si="13"/>
        <v>#REF!</v>
      </c>
      <c r="I97" s="13" t="str">
        <f t="shared" si="11"/>
        <v>#REF!</v>
      </c>
      <c r="J97" s="2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36.0" hidden="1" customHeight="1">
      <c r="A98" s="9">
        <v>1137.0</v>
      </c>
      <c r="B98" s="15" t="s">
        <v>17</v>
      </c>
      <c r="C98" s="13">
        <v>4.6</v>
      </c>
      <c r="D98" s="13"/>
      <c r="E98" s="14"/>
      <c r="F98" s="14">
        <v>1.6</v>
      </c>
      <c r="G98" s="14"/>
      <c r="H98" s="13" t="str">
        <f t="shared" si="13"/>
        <v>#REF!</v>
      </c>
      <c r="I98" s="13" t="str">
        <f t="shared" si="11"/>
        <v>#REF!</v>
      </c>
      <c r="J98" s="2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8.0" hidden="1" customHeight="1">
      <c r="A99" s="9">
        <v>1138.0</v>
      </c>
      <c r="B99" s="15" t="s">
        <v>18</v>
      </c>
      <c r="C99" s="13">
        <v>3.0</v>
      </c>
      <c r="D99" s="13"/>
      <c r="E99" s="13"/>
      <c r="F99" s="13">
        <v>0.1</v>
      </c>
      <c r="G99" s="13"/>
      <c r="H99" s="13" t="str">
        <f t="shared" si="13"/>
        <v>#REF!</v>
      </c>
      <c r="I99" s="13" t="str">
        <f t="shared" si="11"/>
        <v>#REF!</v>
      </c>
      <c r="J99" s="2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8.0" hidden="1" customHeight="1">
      <c r="A100" s="9">
        <v>1139.0</v>
      </c>
      <c r="B100" s="15" t="s">
        <v>19</v>
      </c>
      <c r="C100" s="13">
        <v>8.9</v>
      </c>
      <c r="D100" s="13"/>
      <c r="E100" s="13"/>
      <c r="F100" s="13">
        <v>5.9</v>
      </c>
      <c r="G100" s="13"/>
      <c r="H100" s="13" t="str">
        <f t="shared" si="13"/>
        <v>#REF!</v>
      </c>
      <c r="I100" s="13" t="str">
        <f t="shared" si="11"/>
        <v>#REF!</v>
      </c>
      <c r="J100" s="2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8.0" hidden="1" customHeight="1">
      <c r="A101" s="9">
        <v>1140.0</v>
      </c>
      <c r="B101" s="15" t="s">
        <v>20</v>
      </c>
      <c r="C101" s="13">
        <v>2.0</v>
      </c>
      <c r="D101" s="13"/>
      <c r="E101" s="13"/>
      <c r="F101" s="13">
        <v>0.1</v>
      </c>
      <c r="G101" s="13"/>
      <c r="H101" s="13" t="str">
        <f t="shared" si="13"/>
        <v>#REF!</v>
      </c>
      <c r="I101" s="13" t="str">
        <f t="shared" si="11"/>
        <v>#REF!</v>
      </c>
      <c r="J101" s="2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36.0" hidden="1" customHeight="1">
      <c r="A102" s="9">
        <v>1160.0</v>
      </c>
      <c r="B102" s="15" t="s">
        <v>21</v>
      </c>
      <c r="C102" s="13">
        <v>33.0</v>
      </c>
      <c r="D102" s="13"/>
      <c r="E102" s="13"/>
      <c r="F102" s="13">
        <v>7.0</v>
      </c>
      <c r="G102" s="13"/>
      <c r="H102" s="13" t="str">
        <f t="shared" si="13"/>
        <v>#REF!</v>
      </c>
      <c r="I102" s="13" t="str">
        <f t="shared" si="11"/>
        <v>#REF!</v>
      </c>
      <c r="J102" s="2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36.0" hidden="1" customHeight="1">
      <c r="A103" s="9">
        <v>1162.0</v>
      </c>
      <c r="B103" s="15" t="s">
        <v>23</v>
      </c>
      <c r="C103" s="13">
        <v>1.0</v>
      </c>
      <c r="D103" s="13"/>
      <c r="E103" s="13"/>
      <c r="F103" s="13">
        <v>0.0</v>
      </c>
      <c r="G103" s="13"/>
      <c r="H103" s="13" t="str">
        <f t="shared" si="13"/>
        <v>#REF!</v>
      </c>
      <c r="I103" s="13" t="str">
        <f t="shared" si="11"/>
        <v>#REF!</v>
      </c>
      <c r="J103" s="2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8.0" hidden="1" customHeight="1">
      <c r="A104" s="9">
        <v>1163.0</v>
      </c>
      <c r="B104" s="15" t="s">
        <v>24</v>
      </c>
      <c r="C104" s="13">
        <v>30.0</v>
      </c>
      <c r="D104" s="13"/>
      <c r="E104" s="13"/>
      <c r="F104" s="13">
        <v>7.0</v>
      </c>
      <c r="G104" s="13"/>
      <c r="H104" s="13" t="str">
        <f t="shared" si="13"/>
        <v>#REF!</v>
      </c>
      <c r="I104" s="13" t="str">
        <f t="shared" si="11"/>
        <v>#REF!</v>
      </c>
      <c r="J104" s="2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8.0" hidden="1" customHeight="1">
      <c r="A105" s="9">
        <v>1164.0</v>
      </c>
      <c r="B105" s="15" t="s">
        <v>32</v>
      </c>
      <c r="C105" s="13">
        <v>2.0</v>
      </c>
      <c r="D105" s="13"/>
      <c r="E105" s="13"/>
      <c r="F105" s="13">
        <v>0.0</v>
      </c>
      <c r="G105" s="13"/>
      <c r="H105" s="13" t="str">
        <f t="shared" si="13"/>
        <v>#REF!</v>
      </c>
      <c r="I105" s="13" t="str">
        <f t="shared" si="11"/>
        <v>#REF!</v>
      </c>
      <c r="J105" s="2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8.0" hidden="1" customHeight="1">
      <c r="A106" s="9">
        <v>2000.0</v>
      </c>
      <c r="B106" s="15" t="s">
        <v>25</v>
      </c>
      <c r="C106" s="13">
        <v>119.6</v>
      </c>
      <c r="D106" s="13"/>
      <c r="E106" s="13"/>
      <c r="F106" s="13">
        <v>29.6</v>
      </c>
      <c r="G106" s="13"/>
      <c r="H106" s="13" t="str">
        <f t="shared" si="13"/>
        <v>#REF!</v>
      </c>
      <c r="I106" s="13" t="str">
        <f t="shared" si="11"/>
        <v>#REF!</v>
      </c>
      <c r="J106" s="2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36.0" hidden="1" customHeight="1">
      <c r="A107" s="9">
        <v>2110.0</v>
      </c>
      <c r="B107" s="15" t="s">
        <v>26</v>
      </c>
      <c r="C107" s="13">
        <v>29.6</v>
      </c>
      <c r="D107" s="13"/>
      <c r="E107" s="13"/>
      <c r="F107" s="13">
        <v>29.6</v>
      </c>
      <c r="G107" s="13"/>
      <c r="H107" s="13" t="str">
        <f t="shared" si="13"/>
        <v>#REF!</v>
      </c>
      <c r="I107" s="13" t="str">
        <f t="shared" si="11"/>
        <v>#REF!</v>
      </c>
      <c r="J107" s="2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8.0" hidden="1" customHeight="1">
      <c r="A108" s="9">
        <v>2133.0</v>
      </c>
      <c r="B108" s="15" t="s">
        <v>46</v>
      </c>
      <c r="C108" s="13">
        <v>0.0</v>
      </c>
      <c r="D108" s="13"/>
      <c r="E108" s="13"/>
      <c r="F108" s="13">
        <v>0.0</v>
      </c>
      <c r="G108" s="13"/>
      <c r="H108" s="13" t="str">
        <f t="shared" si="13"/>
        <v>#REF!</v>
      </c>
      <c r="I108" s="13" t="str">
        <f t="shared" si="11"/>
        <v>#REF!</v>
      </c>
      <c r="J108" s="2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8.0" hidden="1" customHeight="1">
      <c r="A109" s="9"/>
      <c r="B109" s="16" t="s">
        <v>27</v>
      </c>
      <c r="C109" s="17">
        <v>1080.5</v>
      </c>
      <c r="D109" s="17"/>
      <c r="E109" s="17"/>
      <c r="F109" s="17">
        <v>735.7</v>
      </c>
      <c r="G109" s="17"/>
      <c r="H109" s="17" t="str">
        <f t="shared" si="13"/>
        <v>#REF!</v>
      </c>
      <c r="I109" s="13" t="str">
        <f t="shared" si="11"/>
        <v>#REF!</v>
      </c>
      <c r="J109" s="2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31.5" hidden="1" customHeight="1">
      <c r="A110" s="9"/>
      <c r="B110" s="18" t="s">
        <v>47</v>
      </c>
      <c r="C110" s="11"/>
      <c r="D110" s="11"/>
      <c r="E110" s="11"/>
      <c r="F110" s="11"/>
      <c r="G110" s="11"/>
      <c r="H110" s="12"/>
      <c r="I110" s="13" t="str">
        <f t="shared" si="11"/>
        <v>#REF!</v>
      </c>
      <c r="J110" s="2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8.0" hidden="1" customHeight="1">
      <c r="A111" s="9">
        <v>1111.0</v>
      </c>
      <c r="B111" s="13" t="s">
        <v>12</v>
      </c>
      <c r="C111" s="13">
        <v>139.5</v>
      </c>
      <c r="D111" s="13"/>
      <c r="E111" s="14"/>
      <c r="F111" s="14">
        <v>55.9</v>
      </c>
      <c r="G111" s="14"/>
      <c r="H111" s="13" t="str">
        <f t="shared" ref="H111:H127" si="14">F111/#REF!*100</f>
        <v>#REF!</v>
      </c>
      <c r="I111" s="13" t="str">
        <f t="shared" si="11"/>
        <v>#REF!</v>
      </c>
      <c r="J111" s="2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8.0" hidden="1" customHeight="1">
      <c r="A112" s="9">
        <v>1120.0</v>
      </c>
      <c r="B112" s="15" t="s">
        <v>13</v>
      </c>
      <c r="C112" s="13">
        <v>51.6</v>
      </c>
      <c r="D112" s="13"/>
      <c r="E112" s="14"/>
      <c r="F112" s="14">
        <v>21.4</v>
      </c>
      <c r="G112" s="14"/>
      <c r="H112" s="13" t="str">
        <f t="shared" si="14"/>
        <v>#REF!</v>
      </c>
      <c r="I112" s="13" t="str">
        <f t="shared" si="11"/>
        <v>#REF!</v>
      </c>
      <c r="J112" s="2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8.0" hidden="1" customHeight="1">
      <c r="A113" s="9">
        <v>1130.0</v>
      </c>
      <c r="B113" s="15" t="s">
        <v>14</v>
      </c>
      <c r="C113" s="13">
        <v>8.2</v>
      </c>
      <c r="D113" s="13"/>
      <c r="E113" s="14"/>
      <c r="F113" s="14">
        <v>6.8</v>
      </c>
      <c r="G113" s="14"/>
      <c r="H113" s="13" t="str">
        <f t="shared" si="14"/>
        <v>#REF!</v>
      </c>
      <c r="I113" s="13" t="str">
        <f t="shared" si="11"/>
        <v>#REF!</v>
      </c>
      <c r="J113" s="2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36.0" hidden="1" customHeight="1">
      <c r="A114" s="9">
        <v>1131.0</v>
      </c>
      <c r="B114" s="15" t="s">
        <v>15</v>
      </c>
      <c r="C114" s="13">
        <v>0.3</v>
      </c>
      <c r="D114" s="13"/>
      <c r="E114" s="14"/>
      <c r="F114" s="14">
        <v>0.0</v>
      </c>
      <c r="G114" s="14"/>
      <c r="H114" s="13" t="str">
        <f t="shared" si="14"/>
        <v>#REF!</v>
      </c>
      <c r="I114" s="13" t="str">
        <f t="shared" si="11"/>
        <v>#REF!</v>
      </c>
      <c r="J114" s="2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36.0" hidden="1" customHeight="1">
      <c r="A115" s="9">
        <v>1135.0</v>
      </c>
      <c r="B115" s="15" t="s">
        <v>16</v>
      </c>
      <c r="C115" s="13">
        <v>0.3</v>
      </c>
      <c r="D115" s="13"/>
      <c r="E115" s="14"/>
      <c r="F115" s="14">
        <v>0.1</v>
      </c>
      <c r="G115" s="14"/>
      <c r="H115" s="13" t="str">
        <f t="shared" si="14"/>
        <v>#REF!</v>
      </c>
      <c r="I115" s="13" t="str">
        <f t="shared" si="11"/>
        <v>#REF!</v>
      </c>
      <c r="J115" s="2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36.0" hidden="1" customHeight="1">
      <c r="A116" s="9">
        <v>1137.0</v>
      </c>
      <c r="B116" s="15" t="s">
        <v>17</v>
      </c>
      <c r="C116" s="13">
        <v>6.8</v>
      </c>
      <c r="D116" s="13"/>
      <c r="E116" s="14"/>
      <c r="F116" s="14">
        <v>6.4</v>
      </c>
      <c r="G116" s="14"/>
      <c r="H116" s="13" t="str">
        <f t="shared" si="14"/>
        <v>#REF!</v>
      </c>
      <c r="I116" s="13" t="str">
        <f t="shared" si="11"/>
        <v>#REF!</v>
      </c>
      <c r="J116" s="2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8.0" hidden="1" customHeight="1">
      <c r="A117" s="9">
        <v>1138.0</v>
      </c>
      <c r="B117" s="15" t="s">
        <v>18</v>
      </c>
      <c r="C117" s="13">
        <v>0.2</v>
      </c>
      <c r="D117" s="13"/>
      <c r="E117" s="13"/>
      <c r="F117" s="13">
        <v>0.1</v>
      </c>
      <c r="G117" s="13"/>
      <c r="H117" s="13" t="str">
        <f t="shared" si="14"/>
        <v>#REF!</v>
      </c>
      <c r="I117" s="13" t="str">
        <f t="shared" si="11"/>
        <v>#REF!</v>
      </c>
      <c r="J117" s="2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8.0" hidden="1" customHeight="1">
      <c r="A118" s="9">
        <v>1139.0</v>
      </c>
      <c r="B118" s="15" t="s">
        <v>19</v>
      </c>
      <c r="C118" s="13">
        <v>0.6</v>
      </c>
      <c r="D118" s="13"/>
      <c r="E118" s="13"/>
      <c r="F118" s="13">
        <v>0.1</v>
      </c>
      <c r="G118" s="13"/>
      <c r="H118" s="13" t="str">
        <f t="shared" si="14"/>
        <v>#REF!</v>
      </c>
      <c r="I118" s="13" t="str">
        <f t="shared" si="11"/>
        <v>#REF!</v>
      </c>
      <c r="J118" s="2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8.0" hidden="1" customHeight="1">
      <c r="A119" s="9">
        <v>1140.0</v>
      </c>
      <c r="B119" s="15" t="s">
        <v>20</v>
      </c>
      <c r="C119" s="13">
        <v>0.4</v>
      </c>
      <c r="D119" s="13"/>
      <c r="E119" s="13"/>
      <c r="F119" s="13">
        <v>0.2</v>
      </c>
      <c r="G119" s="13"/>
      <c r="H119" s="13" t="str">
        <f t="shared" si="14"/>
        <v>#REF!</v>
      </c>
      <c r="I119" s="13" t="str">
        <f t="shared" si="11"/>
        <v>#REF!</v>
      </c>
      <c r="J119" s="2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36.0" hidden="1" customHeight="1">
      <c r="A120" s="9">
        <v>1160.0</v>
      </c>
      <c r="B120" s="15" t="s">
        <v>21</v>
      </c>
      <c r="C120" s="13">
        <v>21.0</v>
      </c>
      <c r="D120" s="13"/>
      <c r="E120" s="13"/>
      <c r="F120" s="13">
        <v>10.0</v>
      </c>
      <c r="G120" s="13"/>
      <c r="H120" s="13" t="str">
        <f t="shared" si="14"/>
        <v>#REF!</v>
      </c>
      <c r="I120" s="13" t="str">
        <f t="shared" si="11"/>
        <v>#REF!</v>
      </c>
      <c r="J120" s="2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8.0" hidden="1" customHeight="1">
      <c r="A121" s="9">
        <v>1161.0</v>
      </c>
      <c r="B121" s="15" t="s">
        <v>22</v>
      </c>
      <c r="C121" s="13">
        <v>15.1</v>
      </c>
      <c r="D121" s="13"/>
      <c r="E121" s="13"/>
      <c r="F121" s="13">
        <v>6.2</v>
      </c>
      <c r="G121" s="13"/>
      <c r="H121" s="13" t="str">
        <f t="shared" si="14"/>
        <v>#REF!</v>
      </c>
      <c r="I121" s="13" t="str">
        <f t="shared" si="11"/>
        <v>#REF!</v>
      </c>
      <c r="J121" s="2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36.0" hidden="1" customHeight="1">
      <c r="A122" s="9">
        <v>1162.0</v>
      </c>
      <c r="B122" s="15" t="s">
        <v>23</v>
      </c>
      <c r="C122" s="13">
        <v>0.4</v>
      </c>
      <c r="D122" s="13"/>
      <c r="E122" s="13"/>
      <c r="F122" s="13">
        <v>0.2</v>
      </c>
      <c r="G122" s="13"/>
      <c r="H122" s="13" t="str">
        <f t="shared" si="14"/>
        <v>#REF!</v>
      </c>
      <c r="I122" s="13" t="str">
        <f t="shared" si="11"/>
        <v>#REF!</v>
      </c>
      <c r="J122" s="2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8.0" hidden="1" customHeight="1">
      <c r="A123" s="9">
        <v>1163.0</v>
      </c>
      <c r="B123" s="15" t="s">
        <v>24</v>
      </c>
      <c r="C123" s="13">
        <v>5.5</v>
      </c>
      <c r="D123" s="13"/>
      <c r="E123" s="13"/>
      <c r="F123" s="13">
        <v>3.6</v>
      </c>
      <c r="G123" s="13"/>
      <c r="H123" s="13" t="str">
        <f t="shared" si="14"/>
        <v>#REF!</v>
      </c>
      <c r="I123" s="13" t="str">
        <f t="shared" si="11"/>
        <v>#REF!</v>
      </c>
      <c r="J123" s="2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36.0" hidden="1" customHeight="1">
      <c r="A124" s="9">
        <v>1172.0</v>
      </c>
      <c r="B124" s="15" t="s">
        <v>48</v>
      </c>
      <c r="C124" s="13">
        <v>5.7</v>
      </c>
      <c r="D124" s="13"/>
      <c r="E124" s="13"/>
      <c r="F124" s="13">
        <v>4.9</v>
      </c>
      <c r="G124" s="13"/>
      <c r="H124" s="13" t="str">
        <f t="shared" si="14"/>
        <v>#REF!</v>
      </c>
      <c r="I124" s="13" t="str">
        <f t="shared" si="11"/>
        <v>#REF!</v>
      </c>
      <c r="J124" s="2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8.0" hidden="1" customHeight="1">
      <c r="A125" s="9">
        <v>2000.0</v>
      </c>
      <c r="B125" s="15" t="s">
        <v>25</v>
      </c>
      <c r="C125" s="13">
        <v>0.0</v>
      </c>
      <c r="D125" s="13"/>
      <c r="E125" s="13"/>
      <c r="F125" s="13">
        <v>27.5</v>
      </c>
      <c r="G125" s="13"/>
      <c r="H125" s="13" t="str">
        <f t="shared" si="14"/>
        <v>#REF!</v>
      </c>
      <c r="I125" s="13" t="str">
        <f t="shared" si="11"/>
        <v>#REF!</v>
      </c>
      <c r="J125" s="2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8.0" hidden="1" customHeight="1">
      <c r="A126" s="9">
        <v>2133.0</v>
      </c>
      <c r="B126" s="15" t="s">
        <v>46</v>
      </c>
      <c r="C126" s="13">
        <v>0.0</v>
      </c>
      <c r="D126" s="13"/>
      <c r="E126" s="13"/>
      <c r="F126" s="13">
        <v>27.5</v>
      </c>
      <c r="G126" s="13"/>
      <c r="H126" s="13" t="str">
        <f t="shared" si="14"/>
        <v>#REF!</v>
      </c>
      <c r="I126" s="13" t="str">
        <f t="shared" si="11"/>
        <v>#REF!</v>
      </c>
      <c r="J126" s="2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8.0" hidden="1" customHeight="1">
      <c r="A127" s="9"/>
      <c r="B127" s="16" t="s">
        <v>27</v>
      </c>
      <c r="C127" s="17">
        <v>226.5</v>
      </c>
      <c r="D127" s="17"/>
      <c r="E127" s="17"/>
      <c r="F127" s="17">
        <v>126.7</v>
      </c>
      <c r="G127" s="17"/>
      <c r="H127" s="17" t="str">
        <f t="shared" si="14"/>
        <v>#REF!</v>
      </c>
      <c r="I127" s="13" t="str">
        <f t="shared" si="11"/>
        <v>#REF!</v>
      </c>
      <c r="J127" s="2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8.0" customHeight="1">
      <c r="A128" s="4"/>
      <c r="B128" s="23"/>
      <c r="C128" s="24"/>
      <c r="D128" s="24"/>
      <c r="E128" s="24"/>
      <c r="F128" s="24"/>
      <c r="G128" s="24"/>
      <c r="H128" s="24"/>
      <c r="I128" s="24"/>
      <c r="J128" s="2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8.0" customHeight="1">
      <c r="A129" s="4"/>
      <c r="B129" s="23"/>
      <c r="C129" s="24"/>
      <c r="D129" s="24"/>
      <c r="E129" s="24"/>
      <c r="F129" s="24"/>
      <c r="G129" s="24"/>
      <c r="H129" s="24"/>
      <c r="I129" s="24"/>
      <c r="J129" s="2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8.0" customHeight="1">
      <c r="A130" s="4"/>
      <c r="B130" s="23"/>
      <c r="C130" s="24"/>
      <c r="D130" s="24"/>
      <c r="E130" s="24"/>
      <c r="F130" s="24"/>
      <c r="G130" s="24"/>
      <c r="H130" s="24"/>
      <c r="I130" s="24"/>
      <c r="J130" s="2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8.0" customHeight="1">
      <c r="A131" s="4"/>
      <c r="B131" s="23"/>
      <c r="C131" s="24"/>
      <c r="D131" s="24"/>
      <c r="E131" s="24"/>
      <c r="F131" s="24"/>
      <c r="G131" s="24"/>
      <c r="H131" s="24"/>
      <c r="I131" s="24"/>
      <c r="J131" s="2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8.0" customHeight="1">
      <c r="A132" s="4"/>
      <c r="B132" s="23"/>
      <c r="C132" s="24"/>
      <c r="D132" s="24"/>
      <c r="E132" s="24"/>
      <c r="F132" s="24"/>
      <c r="G132" s="24"/>
      <c r="H132" s="24"/>
      <c r="I132" s="24"/>
      <c r="J132" s="2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8.0" customHeight="1">
      <c r="A133" s="4"/>
      <c r="B133" s="23"/>
      <c r="C133" s="24"/>
      <c r="D133" s="24"/>
      <c r="E133" s="24"/>
      <c r="F133" s="24"/>
      <c r="G133" s="24"/>
      <c r="H133" s="24"/>
      <c r="I133" s="24"/>
      <c r="J133" s="2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38.0" customHeight="1">
      <c r="A134" s="6" t="s">
        <v>2</v>
      </c>
      <c r="B134" s="7" t="s">
        <v>3</v>
      </c>
      <c r="C134" s="8" t="s">
        <v>4</v>
      </c>
      <c r="D134" s="8" t="s">
        <v>5</v>
      </c>
      <c r="E134" s="8" t="s">
        <v>6</v>
      </c>
      <c r="F134" s="8" t="s">
        <v>7</v>
      </c>
      <c r="G134" s="8" t="s">
        <v>8</v>
      </c>
      <c r="H134" s="8" t="s">
        <v>9</v>
      </c>
      <c r="I134" s="8" t="s">
        <v>10</v>
      </c>
      <c r="J134" s="2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22.5" customHeight="1">
      <c r="A135" s="19" t="s">
        <v>44</v>
      </c>
      <c r="B135" s="11"/>
      <c r="C135" s="11"/>
      <c r="D135" s="11"/>
      <c r="E135" s="11"/>
      <c r="F135" s="11"/>
      <c r="G135" s="11"/>
      <c r="H135" s="11"/>
      <c r="I135" s="12"/>
      <c r="J135" s="2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8.0" customHeight="1">
      <c r="A136" s="9">
        <v>2111.0</v>
      </c>
      <c r="B136" s="13" t="s">
        <v>12</v>
      </c>
      <c r="C136" s="20">
        <v>8490000.0</v>
      </c>
      <c r="D136" s="20">
        <v>8490000.0</v>
      </c>
      <c r="E136" s="21">
        <v>6447100.0</v>
      </c>
      <c r="F136" s="21">
        <v>5826163.45</v>
      </c>
      <c r="G136" s="21">
        <v>6254155.94</v>
      </c>
      <c r="H136" s="13">
        <f t="shared" ref="H136:H159" si="15">F136/E136*100</f>
        <v>90.36874641</v>
      </c>
      <c r="I136" s="13">
        <f t="shared" ref="I136:I144" si="16">F136/G136*100</f>
        <v>93.15667063</v>
      </c>
      <c r="J136" s="2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8.0" customHeight="1">
      <c r="A137" s="9">
        <v>2120.0</v>
      </c>
      <c r="B137" s="15" t="s">
        <v>13</v>
      </c>
      <c r="C137" s="20">
        <v>2108800.0</v>
      </c>
      <c r="D137" s="20">
        <v>2108800.0</v>
      </c>
      <c r="E137" s="21">
        <v>1606400.0</v>
      </c>
      <c r="F137" s="21">
        <v>1403882.79</v>
      </c>
      <c r="G137" s="21">
        <v>1500884.17</v>
      </c>
      <c r="H137" s="13">
        <f t="shared" si="15"/>
        <v>87.39310197</v>
      </c>
      <c r="I137" s="13">
        <f t="shared" si="16"/>
        <v>93.5370509</v>
      </c>
      <c r="J137" s="2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8.0" customHeight="1">
      <c r="A138" s="9">
        <v>2200.0</v>
      </c>
      <c r="B138" s="15" t="s">
        <v>37</v>
      </c>
      <c r="C138" s="20">
        <f t="shared" ref="C138:G138" si="17">C139+C140+C145</f>
        <v>583700</v>
      </c>
      <c r="D138" s="20">
        <f t="shared" si="17"/>
        <v>868591.56</v>
      </c>
      <c r="E138" s="20">
        <f t="shared" si="17"/>
        <v>761540.56</v>
      </c>
      <c r="F138" s="20">
        <f t="shared" si="17"/>
        <v>665046.38</v>
      </c>
      <c r="G138" s="20">
        <f t="shared" si="17"/>
        <v>66967.59</v>
      </c>
      <c r="H138" s="13">
        <f t="shared" si="15"/>
        <v>87.32908199</v>
      </c>
      <c r="I138" s="13">
        <f t="shared" si="16"/>
        <v>993.0869246</v>
      </c>
      <c r="J138" s="2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36.0" customHeight="1">
      <c r="A139" s="9">
        <v>2210.0</v>
      </c>
      <c r="B139" s="15" t="s">
        <v>38</v>
      </c>
      <c r="C139" s="20">
        <v>200000.0</v>
      </c>
      <c r="D139" s="20">
        <v>290364.56</v>
      </c>
      <c r="E139" s="21">
        <v>257364.56</v>
      </c>
      <c r="F139" s="21">
        <v>201786.61</v>
      </c>
      <c r="G139" s="21">
        <v>23807.0</v>
      </c>
      <c r="H139" s="13">
        <f t="shared" si="15"/>
        <v>78.40497153</v>
      </c>
      <c r="I139" s="13">
        <f t="shared" si="16"/>
        <v>847.5936069</v>
      </c>
      <c r="J139" s="2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8.0" customHeight="1">
      <c r="A140" s="9">
        <v>2240.0</v>
      </c>
      <c r="B140" s="15" t="s">
        <v>39</v>
      </c>
      <c r="C140" s="20">
        <v>380200.0</v>
      </c>
      <c r="D140" s="20">
        <v>574727.0</v>
      </c>
      <c r="E140" s="21">
        <v>501676.0</v>
      </c>
      <c r="F140" s="21">
        <v>463259.77</v>
      </c>
      <c r="G140" s="21">
        <v>43160.59</v>
      </c>
      <c r="H140" s="13">
        <f t="shared" si="15"/>
        <v>92.3424222</v>
      </c>
      <c r="I140" s="13">
        <f t="shared" si="16"/>
        <v>1073.339753</v>
      </c>
      <c r="J140" s="2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8.0" hidden="1" customHeight="1">
      <c r="A141" s="9">
        <v>2800.0</v>
      </c>
      <c r="B141" s="15" t="s">
        <v>49</v>
      </c>
      <c r="C141" s="20"/>
      <c r="D141" s="20"/>
      <c r="E141" s="21"/>
      <c r="F141" s="21"/>
      <c r="G141" s="21"/>
      <c r="H141" s="13" t="str">
        <f t="shared" si="15"/>
        <v>#DIV/0!</v>
      </c>
      <c r="I141" s="13" t="str">
        <f t="shared" si="16"/>
        <v>#DIV/0!</v>
      </c>
      <c r="J141" s="2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36.0" hidden="1" customHeight="1">
      <c r="A142" s="9">
        <v>1137.0</v>
      </c>
      <c r="B142" s="15" t="s">
        <v>17</v>
      </c>
      <c r="C142" s="20"/>
      <c r="D142" s="20"/>
      <c r="E142" s="21"/>
      <c r="F142" s="21"/>
      <c r="G142" s="21"/>
      <c r="H142" s="13" t="str">
        <f t="shared" si="15"/>
        <v>#DIV/0!</v>
      </c>
      <c r="I142" s="13" t="str">
        <f t="shared" si="16"/>
        <v>#DIV/0!</v>
      </c>
      <c r="J142" s="2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8.0" hidden="1" customHeight="1">
      <c r="A143" s="9">
        <v>1138.0</v>
      </c>
      <c r="B143" s="15" t="s">
        <v>18</v>
      </c>
      <c r="C143" s="20"/>
      <c r="D143" s="20"/>
      <c r="E143" s="20"/>
      <c r="F143" s="20"/>
      <c r="G143" s="20"/>
      <c r="H143" s="13" t="str">
        <f t="shared" si="15"/>
        <v>#DIV/0!</v>
      </c>
      <c r="I143" s="13" t="str">
        <f t="shared" si="16"/>
        <v>#DIV/0!</v>
      </c>
      <c r="J143" s="2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8.0" hidden="1" customHeight="1">
      <c r="A144" s="9">
        <v>1139.0</v>
      </c>
      <c r="B144" s="15" t="s">
        <v>19</v>
      </c>
      <c r="C144" s="20"/>
      <c r="D144" s="20"/>
      <c r="E144" s="20"/>
      <c r="F144" s="20"/>
      <c r="G144" s="20"/>
      <c r="H144" s="13" t="str">
        <f t="shared" si="15"/>
        <v>#DIV/0!</v>
      </c>
      <c r="I144" s="13" t="str">
        <f t="shared" si="16"/>
        <v>#DIV/0!</v>
      </c>
      <c r="J144" s="2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8.0" customHeight="1">
      <c r="A145" s="9">
        <v>2250.0</v>
      </c>
      <c r="B145" s="15" t="s">
        <v>20</v>
      </c>
      <c r="C145" s="20">
        <v>3500.0</v>
      </c>
      <c r="D145" s="20">
        <v>3500.0</v>
      </c>
      <c r="E145" s="20">
        <v>2500.0</v>
      </c>
      <c r="F145" s="20">
        <v>0.0</v>
      </c>
      <c r="G145" s="20">
        <v>0.0</v>
      </c>
      <c r="H145" s="13">
        <f t="shared" si="15"/>
        <v>0</v>
      </c>
      <c r="I145" s="13">
        <v>0.0</v>
      </c>
      <c r="J145" s="2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36.0" customHeight="1">
      <c r="A146" s="9">
        <v>2270.0</v>
      </c>
      <c r="B146" s="15" t="s">
        <v>21</v>
      </c>
      <c r="C146" s="20">
        <f t="shared" ref="C146:G146" si="18">C148+C149+C150+C151+C152</f>
        <v>1097700</v>
      </c>
      <c r="D146" s="20">
        <f t="shared" si="18"/>
        <v>1097700</v>
      </c>
      <c r="E146" s="20">
        <f t="shared" si="18"/>
        <v>605560</v>
      </c>
      <c r="F146" s="20">
        <f t="shared" si="18"/>
        <v>320265.92</v>
      </c>
      <c r="G146" s="20">
        <f t="shared" si="18"/>
        <v>297452.42</v>
      </c>
      <c r="H146" s="13">
        <f t="shared" si="15"/>
        <v>52.88756193</v>
      </c>
      <c r="I146" s="13">
        <f t="shared" ref="I146:I147" si="19">F146/G146*100</f>
        <v>107.66963</v>
      </c>
      <c r="J146" s="2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8.0" hidden="1" customHeight="1">
      <c r="A147" s="9">
        <v>1161.0</v>
      </c>
      <c r="B147" s="15" t="s">
        <v>22</v>
      </c>
      <c r="C147" s="20"/>
      <c r="D147" s="20"/>
      <c r="E147" s="20"/>
      <c r="F147" s="20"/>
      <c r="G147" s="20"/>
      <c r="H147" s="13" t="str">
        <f t="shared" si="15"/>
        <v>#DIV/0!</v>
      </c>
      <c r="I147" s="13" t="str">
        <f t="shared" si="19"/>
        <v>#DIV/0!</v>
      </c>
      <c r="J147" s="2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8.0" customHeight="1">
      <c r="A148" s="9">
        <v>2271.0</v>
      </c>
      <c r="B148" s="15" t="s">
        <v>22</v>
      </c>
      <c r="C148" s="20">
        <v>68500.0</v>
      </c>
      <c r="D148" s="20">
        <v>68500.0</v>
      </c>
      <c r="E148" s="20">
        <v>40000.0</v>
      </c>
      <c r="F148" s="20">
        <v>37918.44</v>
      </c>
      <c r="G148" s="20">
        <v>27607.35</v>
      </c>
      <c r="H148" s="13">
        <f t="shared" si="15"/>
        <v>94.7961</v>
      </c>
      <c r="I148" s="13">
        <v>0.0</v>
      </c>
      <c r="J148" s="2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36.0" customHeight="1">
      <c r="A149" s="9">
        <v>2272.0</v>
      </c>
      <c r="B149" s="15" t="s">
        <v>23</v>
      </c>
      <c r="C149" s="20">
        <v>16700.0</v>
      </c>
      <c r="D149" s="20">
        <v>16700.0</v>
      </c>
      <c r="E149" s="20">
        <v>12700.0</v>
      </c>
      <c r="F149" s="20">
        <v>3783.99</v>
      </c>
      <c r="G149" s="20">
        <v>2576.58</v>
      </c>
      <c r="H149" s="13">
        <f t="shared" si="15"/>
        <v>29.79519685</v>
      </c>
      <c r="I149" s="13">
        <v>0.0</v>
      </c>
      <c r="J149" s="2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8.0" customHeight="1">
      <c r="A150" s="9">
        <v>2273.0</v>
      </c>
      <c r="B150" s="15" t="s">
        <v>24</v>
      </c>
      <c r="C150" s="20">
        <v>580600.0</v>
      </c>
      <c r="D150" s="20">
        <v>580600.0</v>
      </c>
      <c r="E150" s="20">
        <v>293160.0</v>
      </c>
      <c r="F150" s="20">
        <v>84380.62</v>
      </c>
      <c r="G150" s="20">
        <v>105934.92</v>
      </c>
      <c r="H150" s="13">
        <f t="shared" si="15"/>
        <v>28.78312867</v>
      </c>
      <c r="I150" s="13">
        <f t="shared" ref="I150:I151" si="20">F150/G150*100</f>
        <v>79.65326259</v>
      </c>
      <c r="J150" s="2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8.0" customHeight="1">
      <c r="A151" s="9">
        <v>2274.0</v>
      </c>
      <c r="B151" s="15" t="s">
        <v>32</v>
      </c>
      <c r="C151" s="20">
        <v>400200.0</v>
      </c>
      <c r="D151" s="20">
        <v>400200.0</v>
      </c>
      <c r="E151" s="20">
        <v>231900.0</v>
      </c>
      <c r="F151" s="20">
        <v>184571.63</v>
      </c>
      <c r="G151" s="20">
        <v>152298.68</v>
      </c>
      <c r="H151" s="13">
        <f t="shared" si="15"/>
        <v>79.59104355</v>
      </c>
      <c r="I151" s="13">
        <f t="shared" si="20"/>
        <v>121.1905645</v>
      </c>
      <c r="J151" s="2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8.0" customHeight="1">
      <c r="A152" s="9">
        <v>2275.0</v>
      </c>
      <c r="B152" s="15" t="s">
        <v>34</v>
      </c>
      <c r="C152" s="20">
        <v>31700.0</v>
      </c>
      <c r="D152" s="20">
        <v>31700.0</v>
      </c>
      <c r="E152" s="20">
        <v>27800.0</v>
      </c>
      <c r="F152" s="20">
        <v>9611.24</v>
      </c>
      <c r="G152" s="20">
        <v>9034.89</v>
      </c>
      <c r="H152" s="13">
        <f t="shared" si="15"/>
        <v>34.57280576</v>
      </c>
      <c r="I152" s="13">
        <v>0.0</v>
      </c>
      <c r="J152" s="2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8.0" hidden="1" customHeight="1">
      <c r="A153" s="9">
        <v>1166.0</v>
      </c>
      <c r="B153" s="15" t="s">
        <v>34</v>
      </c>
      <c r="C153" s="20"/>
      <c r="D153" s="20"/>
      <c r="E153" s="20"/>
      <c r="F153" s="20"/>
      <c r="G153" s="20"/>
      <c r="H153" s="13" t="str">
        <f t="shared" si="15"/>
        <v>#DIV/0!</v>
      </c>
      <c r="I153" s="13" t="str">
        <f t="shared" ref="I153:I157" si="21">F153/G153*100</f>
        <v>#DIV/0!</v>
      </c>
      <c r="J153" s="2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36.0" customHeight="1">
      <c r="A154" s="9">
        <v>2282.0</v>
      </c>
      <c r="B154" s="15" t="s">
        <v>50</v>
      </c>
      <c r="C154" s="20">
        <v>55000.0</v>
      </c>
      <c r="D154" s="20">
        <v>72700.0</v>
      </c>
      <c r="E154" s="20">
        <v>62700.0</v>
      </c>
      <c r="F154" s="20">
        <v>32120.0</v>
      </c>
      <c r="G154" s="20">
        <v>5097.2</v>
      </c>
      <c r="H154" s="13">
        <f t="shared" si="15"/>
        <v>51.22807018</v>
      </c>
      <c r="I154" s="13">
        <f t="shared" si="21"/>
        <v>630.1498862</v>
      </c>
      <c r="J154" s="2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8.0" hidden="1" customHeight="1">
      <c r="A155" s="9">
        <v>1343.0</v>
      </c>
      <c r="B155" s="15" t="s">
        <v>36</v>
      </c>
      <c r="C155" s="20"/>
      <c r="D155" s="20"/>
      <c r="E155" s="20"/>
      <c r="F155" s="20"/>
      <c r="G155" s="20"/>
      <c r="H155" s="13" t="str">
        <f t="shared" si="15"/>
        <v>#DIV/0!</v>
      </c>
      <c r="I155" s="13" t="str">
        <f t="shared" si="21"/>
        <v>#DIV/0!</v>
      </c>
      <c r="J155" s="2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8.0" hidden="1" customHeight="1">
      <c r="A156" s="9">
        <v>2000.0</v>
      </c>
      <c r="B156" s="15" t="s">
        <v>25</v>
      </c>
      <c r="C156" s="20"/>
      <c r="D156" s="20"/>
      <c r="E156" s="20"/>
      <c r="F156" s="20"/>
      <c r="G156" s="20"/>
      <c r="H156" s="13" t="str">
        <f t="shared" si="15"/>
        <v>#DIV/0!</v>
      </c>
      <c r="I156" s="13" t="str">
        <f t="shared" si="21"/>
        <v>#DIV/0!</v>
      </c>
      <c r="J156" s="2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8.0" hidden="1" customHeight="1">
      <c r="A157" s="9">
        <v>2133.0</v>
      </c>
      <c r="B157" s="15" t="s">
        <v>51</v>
      </c>
      <c r="C157" s="20"/>
      <c r="D157" s="20"/>
      <c r="E157" s="20"/>
      <c r="F157" s="20"/>
      <c r="G157" s="20"/>
      <c r="H157" s="13" t="str">
        <f t="shared" si="15"/>
        <v>#DIV/0!</v>
      </c>
      <c r="I157" s="13" t="str">
        <f t="shared" si="21"/>
        <v>#DIV/0!</v>
      </c>
      <c r="J157" s="2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8.0" customHeight="1">
      <c r="A158" s="9">
        <v>2800.0</v>
      </c>
      <c r="B158" s="15" t="s">
        <v>49</v>
      </c>
      <c r="C158" s="20">
        <v>1800.0</v>
      </c>
      <c r="D158" s="20">
        <v>38209.0</v>
      </c>
      <c r="E158" s="20">
        <v>30800.0</v>
      </c>
      <c r="F158" s="20">
        <v>24058.62</v>
      </c>
      <c r="G158" s="20">
        <v>728.63</v>
      </c>
      <c r="H158" s="13">
        <f t="shared" si="15"/>
        <v>78.1124026</v>
      </c>
      <c r="I158" s="13">
        <v>0.0</v>
      </c>
      <c r="J158" s="2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8.0" customHeight="1">
      <c r="A159" s="9"/>
      <c r="B159" s="16" t="s">
        <v>43</v>
      </c>
      <c r="C159" s="22">
        <f t="shared" ref="C159:G159" si="22">C136+C137+C138+C146+C154+C158</f>
        <v>12337000</v>
      </c>
      <c r="D159" s="22">
        <f t="shared" si="22"/>
        <v>12676000.56</v>
      </c>
      <c r="E159" s="22">
        <f t="shared" si="22"/>
        <v>9514100.56</v>
      </c>
      <c r="F159" s="22">
        <f t="shared" si="22"/>
        <v>8271537.16</v>
      </c>
      <c r="G159" s="22">
        <f t="shared" si="22"/>
        <v>8125285.95</v>
      </c>
      <c r="H159" s="17">
        <f t="shared" si="15"/>
        <v>86.93977016</v>
      </c>
      <c r="I159" s="17">
        <f>F159/G159*100</f>
        <v>101.7999515</v>
      </c>
      <c r="J159" s="2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2"/>
      <c r="B160" s="2"/>
      <c r="C160" s="2"/>
      <c r="D160" s="2"/>
      <c r="E160" s="2"/>
      <c r="F160" s="2"/>
      <c r="G160" s="2"/>
      <c r="H160" s="25"/>
      <c r="I160" s="25"/>
      <c r="J160" s="2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22.5" customHeight="1">
      <c r="A163" s="2"/>
      <c r="B163" s="26"/>
      <c r="C163" s="27"/>
      <c r="D163" s="27"/>
      <c r="E163" s="27"/>
      <c r="F163" s="27"/>
      <c r="G163" s="27"/>
      <c r="H163" s="2"/>
      <c r="I163" s="2"/>
      <c r="J163" s="2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8">
    <mergeCell ref="A1:I1"/>
    <mergeCell ref="B6:H6"/>
    <mergeCell ref="B23:H23"/>
    <mergeCell ref="A47:I47"/>
    <mergeCell ref="B67:H67"/>
    <mergeCell ref="B89:H89"/>
    <mergeCell ref="B110:H110"/>
    <mergeCell ref="A135:I135"/>
  </mergeCells>
  <printOptions/>
  <pageMargins bottom="0.75" footer="0.0" header="0.0" left="0.7" right="0.7" top="0.75"/>
  <pageSetup scale="67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29"/>
    <col customWidth="1" min="2" max="2" width="53.43"/>
    <col customWidth="1" min="3" max="5" width="24.57"/>
    <col customWidth="1" min="6" max="7" width="20.43"/>
    <col customWidth="1" min="8" max="8" width="19.43"/>
    <col customWidth="1" min="9" max="9" width="21.57"/>
    <col customWidth="1" min="10" max="29" width="9.14"/>
  </cols>
  <sheetData>
    <row r="1" ht="45.75" customHeight="1">
      <c r="A1" s="28"/>
      <c r="B1" s="29"/>
      <c r="I1" s="5" t="s">
        <v>1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ht="17.25" hidden="1" customHeight="1">
      <c r="A2" s="28"/>
      <c r="B2" s="28"/>
      <c r="C2" s="28"/>
      <c r="D2" s="28"/>
      <c r="E2" s="28"/>
      <c r="F2" s="28"/>
      <c r="G2" s="28"/>
      <c r="H2" s="28"/>
      <c r="I2" s="28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ht="177.75" customHeight="1">
      <c r="A3" s="6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4.0" hidden="1" customHeight="1">
      <c r="A4" s="9"/>
      <c r="B4" s="10" t="s">
        <v>11</v>
      </c>
      <c r="C4" s="11"/>
      <c r="D4" s="11"/>
      <c r="E4" s="11"/>
      <c r="F4" s="11"/>
      <c r="G4" s="11"/>
      <c r="H4" s="12"/>
      <c r="I4" s="9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ht="18.0" hidden="1" customHeight="1">
      <c r="A5" s="9">
        <v>1111.0</v>
      </c>
      <c r="B5" s="13" t="s">
        <v>12</v>
      </c>
      <c r="C5" s="13">
        <v>159.2</v>
      </c>
      <c r="D5" s="13"/>
      <c r="E5" s="14"/>
      <c r="F5" s="14">
        <v>147.2</v>
      </c>
      <c r="G5" s="14"/>
      <c r="H5" s="13" t="str">
        <f t="shared" ref="H5:H20" si="1">F5/#REF!*100</f>
        <v>#REF!</v>
      </c>
      <c r="I5" s="13" t="str">
        <f t="shared" ref="I5:I20" si="2">F5/#REF!*100</f>
        <v>#REF!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ht="24.75" hidden="1" customHeight="1">
      <c r="A6" s="9">
        <v>1120.0</v>
      </c>
      <c r="B6" s="15" t="s">
        <v>13</v>
      </c>
      <c r="C6" s="13">
        <v>57.6</v>
      </c>
      <c r="D6" s="13"/>
      <c r="E6" s="14"/>
      <c r="F6" s="14">
        <v>40.5</v>
      </c>
      <c r="G6" s="14"/>
      <c r="H6" s="13" t="str">
        <f t="shared" si="1"/>
        <v>#REF!</v>
      </c>
      <c r="I6" s="13" t="str">
        <f t="shared" si="2"/>
        <v>#REF!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ht="18.0" hidden="1" customHeight="1">
      <c r="A7" s="9">
        <v>1130.0</v>
      </c>
      <c r="B7" s="15" t="s">
        <v>14</v>
      </c>
      <c r="C7" s="13">
        <v>33.1</v>
      </c>
      <c r="D7" s="13"/>
      <c r="E7" s="14"/>
      <c r="F7" s="14">
        <v>25.6</v>
      </c>
      <c r="G7" s="14"/>
      <c r="H7" s="13" t="str">
        <f t="shared" si="1"/>
        <v>#REF!</v>
      </c>
      <c r="I7" s="13" t="str">
        <f t="shared" si="2"/>
        <v>#REF!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ht="36.0" hidden="1" customHeight="1">
      <c r="A8" s="9">
        <v>1131.0</v>
      </c>
      <c r="B8" s="15" t="s">
        <v>15</v>
      </c>
      <c r="C8" s="13">
        <v>10.1</v>
      </c>
      <c r="D8" s="13"/>
      <c r="E8" s="14"/>
      <c r="F8" s="14">
        <v>7.5</v>
      </c>
      <c r="G8" s="14"/>
      <c r="H8" s="13" t="str">
        <f t="shared" si="1"/>
        <v>#REF!</v>
      </c>
      <c r="I8" s="13" t="str">
        <f t="shared" si="2"/>
        <v>#REF!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ht="36.0" hidden="1" customHeight="1">
      <c r="A9" s="9">
        <v>1135.0</v>
      </c>
      <c r="B9" s="15" t="s">
        <v>16</v>
      </c>
      <c r="C9" s="13">
        <v>15.0</v>
      </c>
      <c r="D9" s="13"/>
      <c r="E9" s="14"/>
      <c r="F9" s="14">
        <v>14.5</v>
      </c>
      <c r="G9" s="14"/>
      <c r="H9" s="13" t="str">
        <f t="shared" si="1"/>
        <v>#REF!</v>
      </c>
      <c r="I9" s="13" t="str">
        <f t="shared" si="2"/>
        <v>#REF!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ht="36.0" hidden="1" customHeight="1">
      <c r="A10" s="9">
        <v>1137.0</v>
      </c>
      <c r="B10" s="15" t="s">
        <v>17</v>
      </c>
      <c r="C10" s="13">
        <v>1.0</v>
      </c>
      <c r="D10" s="13"/>
      <c r="E10" s="14"/>
      <c r="F10" s="14">
        <v>0.0</v>
      </c>
      <c r="G10" s="14"/>
      <c r="H10" s="13" t="str">
        <f t="shared" si="1"/>
        <v>#REF!</v>
      </c>
      <c r="I10" s="13" t="str">
        <f t="shared" si="2"/>
        <v>#REF!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ht="18.0" hidden="1" customHeight="1">
      <c r="A11" s="9">
        <v>1138.0</v>
      </c>
      <c r="B11" s="15" t="s">
        <v>18</v>
      </c>
      <c r="C11" s="13">
        <v>5.0</v>
      </c>
      <c r="D11" s="13"/>
      <c r="E11" s="13"/>
      <c r="F11" s="13">
        <v>2.2</v>
      </c>
      <c r="G11" s="13"/>
      <c r="H11" s="13" t="str">
        <f t="shared" si="1"/>
        <v>#REF!</v>
      </c>
      <c r="I11" s="13" t="str">
        <f t="shared" si="2"/>
        <v>#REF!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ht="18.0" hidden="1" customHeight="1">
      <c r="A12" s="9">
        <v>1139.0</v>
      </c>
      <c r="B12" s="15" t="s">
        <v>19</v>
      </c>
      <c r="C12" s="13">
        <v>2.0</v>
      </c>
      <c r="D12" s="13"/>
      <c r="E12" s="13"/>
      <c r="F12" s="13">
        <v>1.3</v>
      </c>
      <c r="G12" s="13"/>
      <c r="H12" s="13" t="str">
        <f t="shared" si="1"/>
        <v>#REF!</v>
      </c>
      <c r="I12" s="13" t="str">
        <f t="shared" si="2"/>
        <v>#REF!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ht="18.0" hidden="1" customHeight="1">
      <c r="A13" s="9">
        <v>1140.0</v>
      </c>
      <c r="B13" s="15" t="s">
        <v>20</v>
      </c>
      <c r="C13" s="13">
        <v>2.0</v>
      </c>
      <c r="D13" s="13"/>
      <c r="E13" s="13"/>
      <c r="F13" s="13">
        <v>2.0</v>
      </c>
      <c r="G13" s="13"/>
      <c r="H13" s="13" t="str">
        <f t="shared" si="1"/>
        <v>#REF!</v>
      </c>
      <c r="I13" s="13" t="str">
        <f t="shared" si="2"/>
        <v>#REF!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ht="18.0" hidden="1" customHeight="1">
      <c r="A14" s="9">
        <v>1160.0</v>
      </c>
      <c r="B14" s="15" t="s">
        <v>21</v>
      </c>
      <c r="C14" s="13">
        <v>17.5</v>
      </c>
      <c r="D14" s="13"/>
      <c r="E14" s="13"/>
      <c r="F14" s="13">
        <v>12.7</v>
      </c>
      <c r="G14" s="13"/>
      <c r="H14" s="13" t="str">
        <f t="shared" si="1"/>
        <v>#REF!</v>
      </c>
      <c r="I14" s="13" t="str">
        <f t="shared" si="2"/>
        <v>#REF!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ht="18.0" hidden="1" customHeight="1">
      <c r="A15" s="9">
        <v>1161.0</v>
      </c>
      <c r="B15" s="15" t="s">
        <v>22</v>
      </c>
      <c r="C15" s="13">
        <v>12.5</v>
      </c>
      <c r="D15" s="13"/>
      <c r="E15" s="13"/>
      <c r="F15" s="13">
        <v>9.1</v>
      </c>
      <c r="G15" s="13"/>
      <c r="H15" s="13" t="str">
        <f t="shared" si="1"/>
        <v>#REF!</v>
      </c>
      <c r="I15" s="13" t="str">
        <f t="shared" si="2"/>
        <v>#REF!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ht="18.0" hidden="1" customHeight="1">
      <c r="A16" s="9">
        <v>1162.0</v>
      </c>
      <c r="B16" s="15" t="s">
        <v>23</v>
      </c>
      <c r="C16" s="13">
        <v>0.6</v>
      </c>
      <c r="D16" s="13"/>
      <c r="E16" s="13"/>
      <c r="F16" s="13">
        <v>0.3</v>
      </c>
      <c r="G16" s="13"/>
      <c r="H16" s="13" t="str">
        <f t="shared" si="1"/>
        <v>#REF!</v>
      </c>
      <c r="I16" s="13" t="str">
        <f t="shared" si="2"/>
        <v>#REF!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ht="18.0" hidden="1" customHeight="1">
      <c r="A17" s="9">
        <v>1163.0</v>
      </c>
      <c r="B17" s="15" t="s">
        <v>24</v>
      </c>
      <c r="C17" s="13">
        <v>4.4</v>
      </c>
      <c r="D17" s="13"/>
      <c r="E17" s="13"/>
      <c r="F17" s="13">
        <v>3.3</v>
      </c>
      <c r="G17" s="13"/>
      <c r="H17" s="13" t="str">
        <f t="shared" si="1"/>
        <v>#REF!</v>
      </c>
      <c r="I17" s="13" t="str">
        <f t="shared" si="2"/>
        <v>#REF!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ht="18.0" hidden="1" customHeight="1">
      <c r="A18" s="9">
        <v>2000.0</v>
      </c>
      <c r="B18" s="15" t="s">
        <v>25</v>
      </c>
      <c r="C18" s="13">
        <v>55.0</v>
      </c>
      <c r="D18" s="13"/>
      <c r="E18" s="13"/>
      <c r="F18" s="13">
        <v>5.0</v>
      </c>
      <c r="G18" s="13"/>
      <c r="H18" s="13" t="str">
        <f t="shared" si="1"/>
        <v>#REF!</v>
      </c>
      <c r="I18" s="13" t="str">
        <f t="shared" si="2"/>
        <v>#REF!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ht="36.0" hidden="1" customHeight="1">
      <c r="A19" s="9">
        <v>2110.0</v>
      </c>
      <c r="B19" s="15" t="s">
        <v>26</v>
      </c>
      <c r="C19" s="13">
        <v>55.0</v>
      </c>
      <c r="D19" s="13"/>
      <c r="E19" s="13"/>
      <c r="F19" s="13">
        <v>5.0</v>
      </c>
      <c r="G19" s="13"/>
      <c r="H19" s="13" t="str">
        <f t="shared" si="1"/>
        <v>#REF!</v>
      </c>
      <c r="I19" s="13" t="str">
        <f t="shared" si="2"/>
        <v>#REF!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ht="18.0" hidden="1" customHeight="1">
      <c r="A20" s="9"/>
      <c r="B20" s="16" t="s">
        <v>27</v>
      </c>
      <c r="C20" s="17">
        <v>324.4</v>
      </c>
      <c r="D20" s="17"/>
      <c r="E20" s="17"/>
      <c r="F20" s="17">
        <v>233.1</v>
      </c>
      <c r="G20" s="17"/>
      <c r="H20" s="17" t="str">
        <f t="shared" si="1"/>
        <v>#REF!</v>
      </c>
      <c r="I20" s="17" t="str">
        <f t="shared" si="2"/>
        <v>#REF!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ht="36.0" hidden="1" customHeight="1">
      <c r="A21" s="9"/>
      <c r="B21" s="18" t="s">
        <v>28</v>
      </c>
      <c r="C21" s="11"/>
      <c r="D21" s="11"/>
      <c r="E21" s="11"/>
      <c r="F21" s="11"/>
      <c r="G21" s="11"/>
      <c r="H21" s="12"/>
      <c r="I21" s="17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ht="29.25" hidden="1" customHeight="1">
      <c r="A22" s="9">
        <v>1111.0</v>
      </c>
      <c r="B22" s="13" t="s">
        <v>12</v>
      </c>
      <c r="C22" s="13">
        <v>8429.7</v>
      </c>
      <c r="D22" s="13"/>
      <c r="E22" s="14"/>
      <c r="F22" s="14">
        <v>3684.9</v>
      </c>
      <c r="G22" s="14"/>
      <c r="H22" s="13" t="str">
        <f t="shared" ref="H22:H45" si="3">F22/#REF!*100</f>
        <v>#REF!</v>
      </c>
      <c r="I22" s="13" t="str">
        <f t="shared" ref="I22:I45" si="4">F22/#REF!*100</f>
        <v>#REF!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ht="18.0" hidden="1" customHeight="1">
      <c r="A23" s="9">
        <v>1120.0</v>
      </c>
      <c r="B23" s="15" t="s">
        <v>13</v>
      </c>
      <c r="C23" s="13">
        <v>3158.6</v>
      </c>
      <c r="D23" s="13"/>
      <c r="E23" s="14"/>
      <c r="F23" s="14">
        <v>1659.2</v>
      </c>
      <c r="G23" s="14"/>
      <c r="H23" s="13" t="str">
        <f t="shared" si="3"/>
        <v>#REF!</v>
      </c>
      <c r="I23" s="13" t="str">
        <f t="shared" si="4"/>
        <v>#REF!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ht="18.0" hidden="1" customHeight="1">
      <c r="A24" s="9">
        <v>1130.0</v>
      </c>
      <c r="B24" s="15" t="s">
        <v>14</v>
      </c>
      <c r="C24" s="13">
        <v>1756.8</v>
      </c>
      <c r="D24" s="13"/>
      <c r="E24" s="14"/>
      <c r="F24" s="14">
        <v>710.1</v>
      </c>
      <c r="G24" s="14"/>
      <c r="H24" s="13" t="str">
        <f t="shared" si="3"/>
        <v>#REF!</v>
      </c>
      <c r="I24" s="13" t="str">
        <f t="shared" si="4"/>
        <v>#REF!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ht="18.0" hidden="1" customHeight="1">
      <c r="A25" s="9">
        <v>1131.0</v>
      </c>
      <c r="B25" s="15" t="s">
        <v>15</v>
      </c>
      <c r="C25" s="13">
        <v>358.6</v>
      </c>
      <c r="D25" s="13"/>
      <c r="E25" s="14"/>
      <c r="F25" s="14">
        <v>64.5</v>
      </c>
      <c r="G25" s="14"/>
      <c r="H25" s="13" t="str">
        <f t="shared" si="3"/>
        <v>#REF!</v>
      </c>
      <c r="I25" s="13" t="str">
        <f t="shared" si="4"/>
        <v>#REF!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ht="18.0" hidden="1" customHeight="1">
      <c r="A26" s="9">
        <v>1132.0</v>
      </c>
      <c r="B26" s="15" t="s">
        <v>29</v>
      </c>
      <c r="C26" s="13">
        <v>5.4</v>
      </c>
      <c r="D26" s="13"/>
      <c r="E26" s="14"/>
      <c r="F26" s="14">
        <v>1.9</v>
      </c>
      <c r="G26" s="14"/>
      <c r="H26" s="13" t="str">
        <f t="shared" si="3"/>
        <v>#REF!</v>
      </c>
      <c r="I26" s="13" t="str">
        <f t="shared" si="4"/>
        <v>#REF!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ht="18.0" hidden="1" customHeight="1">
      <c r="A27" s="9">
        <v>1133.0</v>
      </c>
      <c r="B27" s="15" t="s">
        <v>30</v>
      </c>
      <c r="C27" s="13">
        <v>611.3</v>
      </c>
      <c r="D27" s="13"/>
      <c r="E27" s="14"/>
      <c r="F27" s="14">
        <v>223.7</v>
      </c>
      <c r="G27" s="14"/>
      <c r="H27" s="13" t="str">
        <f t="shared" si="3"/>
        <v>#REF!</v>
      </c>
      <c r="I27" s="13" t="str">
        <f t="shared" si="4"/>
        <v>#REF!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ht="18.0" hidden="1" customHeight="1">
      <c r="A28" s="9">
        <v>1134.0</v>
      </c>
      <c r="B28" s="15" t="s">
        <v>31</v>
      </c>
      <c r="C28" s="13">
        <v>5.9</v>
      </c>
      <c r="D28" s="13"/>
      <c r="E28" s="14"/>
      <c r="F28" s="14">
        <v>3.1</v>
      </c>
      <c r="G28" s="14"/>
      <c r="H28" s="13" t="str">
        <f t="shared" si="3"/>
        <v>#REF!</v>
      </c>
      <c r="I28" s="13" t="str">
        <f t="shared" si="4"/>
        <v>#REF!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ht="36.0" hidden="1" customHeight="1">
      <c r="A29" s="9">
        <v>1135.0</v>
      </c>
      <c r="B29" s="15" t="s">
        <v>16</v>
      </c>
      <c r="C29" s="13">
        <v>350.2</v>
      </c>
      <c r="D29" s="13"/>
      <c r="E29" s="14"/>
      <c r="F29" s="14">
        <v>204.7</v>
      </c>
      <c r="G29" s="14"/>
      <c r="H29" s="13" t="str">
        <f t="shared" si="3"/>
        <v>#REF!</v>
      </c>
      <c r="I29" s="13" t="str">
        <f t="shared" si="4"/>
        <v>#REF!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ht="33.0" hidden="1" customHeight="1">
      <c r="A30" s="9">
        <v>1137.0</v>
      </c>
      <c r="B30" s="15" t="s">
        <v>17</v>
      </c>
      <c r="C30" s="13">
        <v>317.5</v>
      </c>
      <c r="D30" s="13"/>
      <c r="E30" s="14"/>
      <c r="F30" s="14">
        <v>171.6</v>
      </c>
      <c r="G30" s="14"/>
      <c r="H30" s="13" t="str">
        <f t="shared" si="3"/>
        <v>#REF!</v>
      </c>
      <c r="I30" s="13" t="str">
        <f t="shared" si="4"/>
        <v>#REF!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ht="18.0" hidden="1" customHeight="1">
      <c r="A31" s="9">
        <v>1138.0</v>
      </c>
      <c r="B31" s="15" t="s">
        <v>18</v>
      </c>
      <c r="C31" s="13">
        <v>8.8</v>
      </c>
      <c r="D31" s="13"/>
      <c r="E31" s="13"/>
      <c r="F31" s="13">
        <v>3.8</v>
      </c>
      <c r="G31" s="13"/>
      <c r="H31" s="13" t="str">
        <f t="shared" si="3"/>
        <v>#REF!</v>
      </c>
      <c r="I31" s="13" t="str">
        <f t="shared" si="4"/>
        <v>#REF!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ht="19.5" hidden="1" customHeight="1">
      <c r="A32" s="9">
        <v>1139.0</v>
      </c>
      <c r="B32" s="15" t="s">
        <v>19</v>
      </c>
      <c r="C32" s="13">
        <v>99.2</v>
      </c>
      <c r="D32" s="13"/>
      <c r="E32" s="13"/>
      <c r="F32" s="13">
        <v>36.7</v>
      </c>
      <c r="G32" s="13"/>
      <c r="H32" s="13" t="str">
        <f t="shared" si="3"/>
        <v>#REF!</v>
      </c>
      <c r="I32" s="13" t="str">
        <f t="shared" si="4"/>
        <v>#REF!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ht="26.25" hidden="1" customHeight="1">
      <c r="A33" s="9">
        <v>1140.0</v>
      </c>
      <c r="B33" s="15" t="s">
        <v>20</v>
      </c>
      <c r="C33" s="13">
        <v>124.3</v>
      </c>
      <c r="D33" s="13"/>
      <c r="E33" s="13"/>
      <c r="F33" s="13">
        <v>46.8</v>
      </c>
      <c r="G33" s="13"/>
      <c r="H33" s="13" t="str">
        <f t="shared" si="3"/>
        <v>#REF!</v>
      </c>
      <c r="I33" s="13" t="str">
        <f t="shared" si="4"/>
        <v>#REF!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ht="18.0" hidden="1" customHeight="1">
      <c r="A34" s="9">
        <v>1160.0</v>
      </c>
      <c r="B34" s="15" t="s">
        <v>21</v>
      </c>
      <c r="C34" s="13">
        <v>1141.5</v>
      </c>
      <c r="D34" s="13"/>
      <c r="E34" s="13"/>
      <c r="F34" s="13">
        <v>570.4</v>
      </c>
      <c r="G34" s="13"/>
      <c r="H34" s="13" t="str">
        <f t="shared" si="3"/>
        <v>#REF!</v>
      </c>
      <c r="I34" s="13" t="str">
        <f t="shared" si="4"/>
        <v>#REF!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ht="26.25" hidden="1" customHeight="1">
      <c r="A35" s="9">
        <v>1161.0</v>
      </c>
      <c r="B35" s="15" t="s">
        <v>22</v>
      </c>
      <c r="C35" s="13">
        <v>274.4</v>
      </c>
      <c r="D35" s="13"/>
      <c r="E35" s="13"/>
      <c r="F35" s="13">
        <v>164.1</v>
      </c>
      <c r="G35" s="13"/>
      <c r="H35" s="13" t="str">
        <f t="shared" si="3"/>
        <v>#REF!</v>
      </c>
      <c r="I35" s="13" t="str">
        <f t="shared" si="4"/>
        <v>#REF!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ht="18.75" hidden="1" customHeight="1">
      <c r="A36" s="9">
        <v>1162.0</v>
      </c>
      <c r="B36" s="15" t="s">
        <v>23</v>
      </c>
      <c r="C36" s="13">
        <v>13.8</v>
      </c>
      <c r="D36" s="13"/>
      <c r="E36" s="13"/>
      <c r="F36" s="13">
        <v>8.3</v>
      </c>
      <c r="G36" s="13"/>
      <c r="H36" s="13" t="str">
        <f t="shared" si="3"/>
        <v>#REF!</v>
      </c>
      <c r="I36" s="13" t="str">
        <f t="shared" si="4"/>
        <v>#REF!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ht="25.5" hidden="1" customHeight="1">
      <c r="A37" s="9">
        <v>1163.0</v>
      </c>
      <c r="B37" s="15" t="s">
        <v>24</v>
      </c>
      <c r="C37" s="13">
        <v>215.0</v>
      </c>
      <c r="D37" s="13"/>
      <c r="E37" s="13"/>
      <c r="F37" s="13">
        <v>124.2</v>
      </c>
      <c r="G37" s="13"/>
      <c r="H37" s="13" t="str">
        <f t="shared" si="3"/>
        <v>#REF!</v>
      </c>
      <c r="I37" s="13" t="str">
        <f t="shared" si="4"/>
        <v>#REF!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ht="25.5" hidden="1" customHeight="1">
      <c r="A38" s="9">
        <v>1164.0</v>
      </c>
      <c r="B38" s="15" t="s">
        <v>32</v>
      </c>
      <c r="C38" s="13">
        <v>171.7</v>
      </c>
      <c r="D38" s="13"/>
      <c r="E38" s="13"/>
      <c r="F38" s="13">
        <v>108.7</v>
      </c>
      <c r="G38" s="13"/>
      <c r="H38" s="13" t="str">
        <f t="shared" si="3"/>
        <v>#REF!</v>
      </c>
      <c r="I38" s="13" t="str">
        <f t="shared" si="4"/>
        <v>#REF!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ht="25.5" hidden="1" customHeight="1">
      <c r="A39" s="9">
        <v>1165.0</v>
      </c>
      <c r="B39" s="15" t="s">
        <v>33</v>
      </c>
      <c r="C39" s="13">
        <v>134.9</v>
      </c>
      <c r="D39" s="13"/>
      <c r="E39" s="13"/>
      <c r="F39" s="13">
        <v>2.0</v>
      </c>
      <c r="G39" s="13"/>
      <c r="H39" s="13" t="str">
        <f t="shared" si="3"/>
        <v>#REF!</v>
      </c>
      <c r="I39" s="13" t="str">
        <f t="shared" si="4"/>
        <v>#REF!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ht="25.5" hidden="1" customHeight="1">
      <c r="A40" s="9">
        <v>1166.0</v>
      </c>
      <c r="B40" s="15" t="s">
        <v>34</v>
      </c>
      <c r="C40" s="13">
        <v>331.7</v>
      </c>
      <c r="D40" s="13"/>
      <c r="E40" s="13"/>
      <c r="F40" s="13">
        <v>163.2</v>
      </c>
      <c r="G40" s="13"/>
      <c r="H40" s="13" t="str">
        <f t="shared" si="3"/>
        <v>#REF!</v>
      </c>
      <c r="I40" s="13" t="str">
        <f t="shared" si="4"/>
        <v>#REF!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ht="25.5" hidden="1" customHeight="1">
      <c r="A41" s="9">
        <v>1172.0</v>
      </c>
      <c r="B41" s="15" t="s">
        <v>35</v>
      </c>
      <c r="C41" s="13">
        <v>26.3</v>
      </c>
      <c r="D41" s="13"/>
      <c r="E41" s="13"/>
      <c r="F41" s="13">
        <v>18.3</v>
      </c>
      <c r="G41" s="13"/>
      <c r="H41" s="13" t="str">
        <f t="shared" si="3"/>
        <v>#REF!</v>
      </c>
      <c r="I41" s="13" t="str">
        <f t="shared" si="4"/>
        <v>#REF!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ht="25.5" hidden="1" customHeight="1">
      <c r="A42" s="9">
        <v>1343.0</v>
      </c>
      <c r="B42" s="15" t="s">
        <v>36</v>
      </c>
      <c r="C42" s="13">
        <v>7.6</v>
      </c>
      <c r="D42" s="13"/>
      <c r="E42" s="13"/>
      <c r="F42" s="13">
        <v>176.1</v>
      </c>
      <c r="G42" s="13"/>
      <c r="H42" s="13" t="str">
        <f t="shared" si="3"/>
        <v>#REF!</v>
      </c>
      <c r="I42" s="13" t="str">
        <f t="shared" si="4"/>
        <v>#REF!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ht="28.5" hidden="1" customHeight="1">
      <c r="A43" s="9">
        <v>2000.0</v>
      </c>
      <c r="B43" s="15" t="s">
        <v>25</v>
      </c>
      <c r="C43" s="13">
        <v>55.0</v>
      </c>
      <c r="D43" s="13"/>
      <c r="E43" s="13"/>
      <c r="F43" s="13">
        <v>5.0</v>
      </c>
      <c r="G43" s="13"/>
      <c r="H43" s="13" t="str">
        <f t="shared" si="3"/>
        <v>#REF!</v>
      </c>
      <c r="I43" s="13" t="str">
        <f t="shared" si="4"/>
        <v>#REF!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ht="36.0" hidden="1" customHeight="1">
      <c r="A44" s="9">
        <v>2110.0</v>
      </c>
      <c r="B44" s="15" t="s">
        <v>26</v>
      </c>
      <c r="C44" s="13">
        <v>55.0</v>
      </c>
      <c r="D44" s="13"/>
      <c r="E44" s="13"/>
      <c r="F44" s="13">
        <v>5.0</v>
      </c>
      <c r="G44" s="13"/>
      <c r="H44" s="13" t="str">
        <f t="shared" si="3"/>
        <v>#REF!</v>
      </c>
      <c r="I44" s="13" t="str">
        <f t="shared" si="4"/>
        <v>#REF!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ht="27.75" hidden="1" customHeight="1">
      <c r="A45" s="9"/>
      <c r="B45" s="16" t="s">
        <v>27</v>
      </c>
      <c r="C45" s="17">
        <v>15659.8</v>
      </c>
      <c r="D45" s="17"/>
      <c r="E45" s="17"/>
      <c r="F45" s="17">
        <v>7107.1</v>
      </c>
      <c r="G45" s="17"/>
      <c r="H45" s="17" t="str">
        <f t="shared" si="3"/>
        <v>#REF!</v>
      </c>
      <c r="I45" s="17" t="str">
        <f t="shared" si="4"/>
        <v>#REF!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ht="27.75" hidden="1" customHeight="1">
      <c r="A46" s="9"/>
      <c r="B46" s="18" t="s">
        <v>52</v>
      </c>
      <c r="C46" s="11"/>
      <c r="D46" s="11"/>
      <c r="E46" s="11"/>
      <c r="F46" s="11"/>
      <c r="G46" s="11"/>
      <c r="H46" s="12"/>
      <c r="I46" s="17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ht="18.75" hidden="1" customHeight="1">
      <c r="A47" s="9">
        <v>1111.0</v>
      </c>
      <c r="B47" s="13" t="s">
        <v>12</v>
      </c>
      <c r="C47" s="13">
        <v>3845.8</v>
      </c>
      <c r="D47" s="13"/>
      <c r="E47" s="14"/>
      <c r="F47" s="14">
        <v>1693.1</v>
      </c>
      <c r="G47" s="14"/>
      <c r="H47" s="13" t="str">
        <f t="shared" ref="H47:H70" si="5">F47/#REF!*100</f>
        <v>#REF!</v>
      </c>
      <c r="I47" s="13" t="str">
        <f t="shared" ref="I47:I70" si="6">F47/#REF!*100</f>
        <v>#REF!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ht="21.75" hidden="1" customHeight="1">
      <c r="A48" s="9">
        <v>1120.0</v>
      </c>
      <c r="B48" s="15" t="s">
        <v>13</v>
      </c>
      <c r="C48" s="13">
        <v>1397.9</v>
      </c>
      <c r="D48" s="13"/>
      <c r="E48" s="14"/>
      <c r="F48" s="14">
        <v>624.1</v>
      </c>
      <c r="G48" s="14"/>
      <c r="H48" s="13" t="str">
        <f t="shared" si="5"/>
        <v>#REF!</v>
      </c>
      <c r="I48" s="13" t="str">
        <f t="shared" si="6"/>
        <v>#REF!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ht="27.75" hidden="1" customHeight="1">
      <c r="A49" s="9">
        <v>1130.0</v>
      </c>
      <c r="B49" s="15" t="s">
        <v>14</v>
      </c>
      <c r="C49" s="13">
        <v>1169.0</v>
      </c>
      <c r="D49" s="13"/>
      <c r="E49" s="14"/>
      <c r="F49" s="14">
        <v>529.4</v>
      </c>
      <c r="G49" s="14"/>
      <c r="H49" s="13" t="str">
        <f t="shared" si="5"/>
        <v>#REF!</v>
      </c>
      <c r="I49" s="13" t="str">
        <f t="shared" si="6"/>
        <v>#REF!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ht="15.0" hidden="1" customHeight="1">
      <c r="A50" s="9">
        <v>1131.0</v>
      </c>
      <c r="B50" s="15" t="s">
        <v>15</v>
      </c>
      <c r="C50" s="13">
        <v>15.0</v>
      </c>
      <c r="D50" s="13"/>
      <c r="E50" s="14"/>
      <c r="F50" s="14">
        <v>12.2</v>
      </c>
      <c r="G50" s="14"/>
      <c r="H50" s="13" t="str">
        <f t="shared" si="5"/>
        <v>#REF!</v>
      </c>
      <c r="I50" s="13" t="str">
        <f t="shared" si="6"/>
        <v>#REF!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ht="20.25" hidden="1" customHeight="1">
      <c r="A51" s="9">
        <v>1132.0</v>
      </c>
      <c r="B51" s="15" t="s">
        <v>29</v>
      </c>
      <c r="C51" s="13">
        <v>540.0</v>
      </c>
      <c r="D51" s="13"/>
      <c r="E51" s="14"/>
      <c r="F51" s="14">
        <v>217.6</v>
      </c>
      <c r="G51" s="14"/>
      <c r="H51" s="13" t="str">
        <f t="shared" si="5"/>
        <v>#REF!</v>
      </c>
      <c r="I51" s="13" t="str">
        <f t="shared" si="6"/>
        <v>#REF!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ht="15.0" hidden="1" customHeight="1">
      <c r="A52" s="9">
        <v>1133.0</v>
      </c>
      <c r="B52" s="15" t="s">
        <v>30</v>
      </c>
      <c r="C52" s="13">
        <v>132.0</v>
      </c>
      <c r="D52" s="13"/>
      <c r="E52" s="14"/>
      <c r="F52" s="14">
        <v>52.3</v>
      </c>
      <c r="G52" s="14"/>
      <c r="H52" s="13" t="str">
        <f t="shared" si="5"/>
        <v>#REF!</v>
      </c>
      <c r="I52" s="13" t="str">
        <f t="shared" si="6"/>
        <v>#REF!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ht="18.0" hidden="1" customHeight="1">
      <c r="A53" s="9">
        <v>1134.0</v>
      </c>
      <c r="B53" s="15" t="s">
        <v>31</v>
      </c>
      <c r="C53" s="13">
        <v>10.0</v>
      </c>
      <c r="D53" s="13"/>
      <c r="E53" s="14"/>
      <c r="F53" s="14">
        <v>4.1</v>
      </c>
      <c r="G53" s="14"/>
      <c r="H53" s="13" t="str">
        <f t="shared" si="5"/>
        <v>#REF!</v>
      </c>
      <c r="I53" s="13" t="str">
        <f t="shared" si="6"/>
        <v>#REF!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ht="36.0" hidden="1" customHeight="1">
      <c r="A54" s="9">
        <v>1135.0</v>
      </c>
      <c r="B54" s="15" t="s">
        <v>16</v>
      </c>
      <c r="C54" s="13">
        <v>217.0</v>
      </c>
      <c r="D54" s="13"/>
      <c r="E54" s="14"/>
      <c r="F54" s="14">
        <v>112.2</v>
      </c>
      <c r="G54" s="14"/>
      <c r="H54" s="13" t="str">
        <f t="shared" si="5"/>
        <v>#REF!</v>
      </c>
      <c r="I54" s="13" t="str">
        <f t="shared" si="6"/>
        <v>#REF!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ht="36.0" hidden="1" customHeight="1">
      <c r="A55" s="9">
        <v>1137.0</v>
      </c>
      <c r="B55" s="15" t="s">
        <v>17</v>
      </c>
      <c r="C55" s="13">
        <v>11.0</v>
      </c>
      <c r="D55" s="13"/>
      <c r="E55" s="14"/>
      <c r="F55" s="14">
        <v>8.7</v>
      </c>
      <c r="G55" s="14"/>
      <c r="H55" s="13" t="str">
        <f t="shared" si="5"/>
        <v>#REF!</v>
      </c>
      <c r="I55" s="13" t="str">
        <f t="shared" si="6"/>
        <v>#REF!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ht="18.0" hidden="1" customHeight="1">
      <c r="A56" s="9">
        <v>1138.0</v>
      </c>
      <c r="B56" s="15" t="s">
        <v>18</v>
      </c>
      <c r="C56" s="13">
        <v>13.5</v>
      </c>
      <c r="D56" s="13"/>
      <c r="E56" s="13"/>
      <c r="F56" s="13">
        <v>6.3</v>
      </c>
      <c r="G56" s="13"/>
      <c r="H56" s="13" t="str">
        <f t="shared" si="5"/>
        <v>#REF!</v>
      </c>
      <c r="I56" s="13" t="str">
        <f t="shared" si="6"/>
        <v>#REF!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ht="18.0" hidden="1" customHeight="1">
      <c r="A57" s="9">
        <v>1139.0</v>
      </c>
      <c r="B57" s="15" t="s">
        <v>19</v>
      </c>
      <c r="C57" s="13">
        <v>230.5</v>
      </c>
      <c r="D57" s="13"/>
      <c r="E57" s="13"/>
      <c r="F57" s="13">
        <v>116.0</v>
      </c>
      <c r="G57" s="13"/>
      <c r="H57" s="13" t="str">
        <f t="shared" si="5"/>
        <v>#REF!</v>
      </c>
      <c r="I57" s="13" t="str">
        <f t="shared" si="6"/>
        <v>#REF!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ht="18.0" hidden="1" customHeight="1">
      <c r="A58" s="9">
        <v>1140.0</v>
      </c>
      <c r="B58" s="15" t="s">
        <v>20</v>
      </c>
      <c r="C58" s="13">
        <v>50.0</v>
      </c>
      <c r="D58" s="13"/>
      <c r="E58" s="13"/>
      <c r="F58" s="13">
        <v>40.3</v>
      </c>
      <c r="G58" s="13"/>
      <c r="H58" s="13" t="str">
        <f t="shared" si="5"/>
        <v>#REF!</v>
      </c>
      <c r="I58" s="13" t="str">
        <f t="shared" si="6"/>
        <v>#REF!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ht="18.0" hidden="1" customHeight="1">
      <c r="A59" s="9">
        <v>1160.0</v>
      </c>
      <c r="B59" s="15" t="s">
        <v>21</v>
      </c>
      <c r="C59" s="13">
        <v>591.0</v>
      </c>
      <c r="D59" s="13"/>
      <c r="E59" s="13"/>
      <c r="F59" s="13">
        <v>325.2</v>
      </c>
      <c r="G59" s="13"/>
      <c r="H59" s="13" t="str">
        <f t="shared" si="5"/>
        <v>#REF!</v>
      </c>
      <c r="I59" s="13" t="str">
        <f t="shared" si="6"/>
        <v>#REF!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ht="18.0" hidden="1" customHeight="1">
      <c r="A60" s="9">
        <v>1162.0</v>
      </c>
      <c r="B60" s="15" t="s">
        <v>23</v>
      </c>
      <c r="C60" s="13">
        <v>222.9</v>
      </c>
      <c r="D60" s="13"/>
      <c r="E60" s="13"/>
      <c r="F60" s="13">
        <v>99.9</v>
      </c>
      <c r="G60" s="13"/>
      <c r="H60" s="13" t="str">
        <f t="shared" si="5"/>
        <v>#REF!</v>
      </c>
      <c r="I60" s="13" t="str">
        <f t="shared" si="6"/>
        <v>#REF!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ht="18.0" hidden="1" customHeight="1">
      <c r="A61" s="9">
        <v>1163.0</v>
      </c>
      <c r="B61" s="15" t="s">
        <v>24</v>
      </c>
      <c r="C61" s="13">
        <v>160.8</v>
      </c>
      <c r="D61" s="13"/>
      <c r="E61" s="13"/>
      <c r="F61" s="13">
        <v>87.3</v>
      </c>
      <c r="G61" s="13"/>
      <c r="H61" s="13" t="str">
        <f t="shared" si="5"/>
        <v>#REF!</v>
      </c>
      <c r="I61" s="13" t="str">
        <f t="shared" si="6"/>
        <v>#REF!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ht="18.0" hidden="1" customHeight="1">
      <c r="A62" s="9">
        <v>1164.0</v>
      </c>
      <c r="B62" s="15" t="s">
        <v>32</v>
      </c>
      <c r="C62" s="13">
        <v>168.8</v>
      </c>
      <c r="D62" s="13"/>
      <c r="E62" s="13"/>
      <c r="F62" s="13">
        <v>127.6</v>
      </c>
      <c r="G62" s="13"/>
      <c r="H62" s="13" t="str">
        <f t="shared" si="5"/>
        <v>#REF!</v>
      </c>
      <c r="I62" s="13" t="str">
        <f t="shared" si="6"/>
        <v>#REF!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ht="18.0" hidden="1" customHeight="1">
      <c r="A63" s="9">
        <v>1165.0</v>
      </c>
      <c r="B63" s="15" t="s">
        <v>33</v>
      </c>
      <c r="C63" s="13">
        <v>22.0</v>
      </c>
      <c r="D63" s="13"/>
      <c r="E63" s="13"/>
      <c r="F63" s="13">
        <v>10.1</v>
      </c>
      <c r="G63" s="13"/>
      <c r="H63" s="13" t="str">
        <f t="shared" si="5"/>
        <v>#REF!</v>
      </c>
      <c r="I63" s="13" t="str">
        <f t="shared" si="6"/>
        <v>#REF!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ht="18.0" hidden="1" customHeight="1">
      <c r="A64" s="9">
        <v>1166.0</v>
      </c>
      <c r="B64" s="15" t="s">
        <v>34</v>
      </c>
      <c r="C64" s="13">
        <v>16.5</v>
      </c>
      <c r="D64" s="13"/>
      <c r="E64" s="13"/>
      <c r="F64" s="13">
        <v>0.3</v>
      </c>
      <c r="G64" s="13"/>
      <c r="H64" s="13" t="str">
        <f t="shared" si="5"/>
        <v>#REF!</v>
      </c>
      <c r="I64" s="13" t="str">
        <f t="shared" si="6"/>
        <v>#REF!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ht="18.0" hidden="1" customHeight="1">
      <c r="A65" s="9">
        <v>1341.0</v>
      </c>
      <c r="B65" s="15" t="s">
        <v>53</v>
      </c>
      <c r="C65" s="13">
        <v>4.0</v>
      </c>
      <c r="D65" s="13"/>
      <c r="E65" s="13"/>
      <c r="F65" s="13">
        <v>3.3</v>
      </c>
      <c r="G65" s="13"/>
      <c r="H65" s="13" t="str">
        <f t="shared" si="5"/>
        <v>#REF!</v>
      </c>
      <c r="I65" s="13" t="str">
        <f t="shared" si="6"/>
        <v>#REF!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ht="18.0" hidden="1" customHeight="1">
      <c r="A66" s="9">
        <v>1343.0</v>
      </c>
      <c r="B66" s="15" t="s">
        <v>36</v>
      </c>
      <c r="C66" s="13">
        <v>24.0</v>
      </c>
      <c r="D66" s="13"/>
      <c r="E66" s="13"/>
      <c r="F66" s="13">
        <v>5.8</v>
      </c>
      <c r="G66" s="13"/>
      <c r="H66" s="13" t="str">
        <f t="shared" si="5"/>
        <v>#REF!</v>
      </c>
      <c r="I66" s="13" t="str">
        <f t="shared" si="6"/>
        <v>#REF!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ht="18.0" hidden="1" customHeight="1">
      <c r="A67" s="9">
        <v>2000.0</v>
      </c>
      <c r="B67" s="15" t="s">
        <v>25</v>
      </c>
      <c r="C67" s="13">
        <v>200.0</v>
      </c>
      <c r="D67" s="13"/>
      <c r="E67" s="13"/>
      <c r="F67" s="13">
        <v>66.0</v>
      </c>
      <c r="G67" s="13"/>
      <c r="H67" s="13" t="str">
        <f t="shared" si="5"/>
        <v>#REF!</v>
      </c>
      <c r="I67" s="13" t="str">
        <f t="shared" si="6"/>
        <v>#REF!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ht="36.0" hidden="1" customHeight="1">
      <c r="A68" s="9">
        <v>2110.0</v>
      </c>
      <c r="B68" s="15" t="s">
        <v>26</v>
      </c>
      <c r="C68" s="13">
        <v>100.0</v>
      </c>
      <c r="D68" s="13"/>
      <c r="E68" s="13"/>
      <c r="F68" s="13">
        <v>66.0</v>
      </c>
      <c r="G68" s="13"/>
      <c r="H68" s="13" t="str">
        <f t="shared" si="5"/>
        <v>#REF!</v>
      </c>
      <c r="I68" s="13" t="str">
        <f t="shared" si="6"/>
        <v>#REF!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ht="18.0" hidden="1" customHeight="1">
      <c r="A69" s="9">
        <v>2133.0</v>
      </c>
      <c r="B69" s="15" t="s">
        <v>46</v>
      </c>
      <c r="C69" s="13">
        <v>100.0</v>
      </c>
      <c r="D69" s="13"/>
      <c r="E69" s="13"/>
      <c r="F69" s="13">
        <v>0.0</v>
      </c>
      <c r="G69" s="13"/>
      <c r="H69" s="13" t="str">
        <f t="shared" si="5"/>
        <v>#REF!</v>
      </c>
      <c r="I69" s="13" t="str">
        <f t="shared" si="6"/>
        <v>#REF!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ht="18.0" hidden="1" customHeight="1">
      <c r="A70" s="9"/>
      <c r="B70" s="16" t="s">
        <v>27</v>
      </c>
      <c r="C70" s="17">
        <v>7281.7</v>
      </c>
      <c r="D70" s="17"/>
      <c r="E70" s="17"/>
      <c r="F70" s="17">
        <v>3287.2</v>
      </c>
      <c r="G70" s="17"/>
      <c r="H70" s="17" t="str">
        <f t="shared" si="5"/>
        <v>#REF!</v>
      </c>
      <c r="I70" s="17" t="str">
        <f t="shared" si="6"/>
        <v>#REF!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ht="26.25" hidden="1" customHeight="1">
      <c r="A71" s="9"/>
      <c r="B71" s="18" t="s">
        <v>44</v>
      </c>
      <c r="C71" s="11"/>
      <c r="D71" s="11"/>
      <c r="E71" s="11"/>
      <c r="F71" s="11"/>
      <c r="G71" s="11"/>
      <c r="H71" s="12"/>
      <c r="I71" s="17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ht="18.0" hidden="1" customHeight="1">
      <c r="A72" s="9">
        <v>1111.0</v>
      </c>
      <c r="B72" s="13" t="s">
        <v>12</v>
      </c>
      <c r="C72" s="13">
        <v>949.2</v>
      </c>
      <c r="D72" s="13"/>
      <c r="E72" s="14"/>
      <c r="F72" s="14">
        <v>481.8</v>
      </c>
      <c r="G72" s="14"/>
      <c r="H72" s="13" t="str">
        <f t="shared" ref="H72:H92" si="7">F72/#REF!*100</f>
        <v>#REF!</v>
      </c>
      <c r="I72" s="13" t="str">
        <f t="shared" ref="I72:I92" si="8">F72/#REF!*100</f>
        <v>#REF!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ht="18.0" hidden="1" customHeight="1">
      <c r="A73" s="9">
        <v>1120.0</v>
      </c>
      <c r="B73" s="15" t="s">
        <v>13</v>
      </c>
      <c r="C73" s="13">
        <v>355.0</v>
      </c>
      <c r="D73" s="13"/>
      <c r="E73" s="14"/>
      <c r="F73" s="14">
        <v>174.7</v>
      </c>
      <c r="G73" s="14"/>
      <c r="H73" s="13" t="str">
        <f t="shared" si="7"/>
        <v>#REF!</v>
      </c>
      <c r="I73" s="13" t="str">
        <f t="shared" si="8"/>
        <v>#REF!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ht="18.0" hidden="1" customHeight="1">
      <c r="A74" s="9">
        <v>1130.0</v>
      </c>
      <c r="B74" s="15" t="s">
        <v>14</v>
      </c>
      <c r="C74" s="13">
        <v>82.8</v>
      </c>
      <c r="D74" s="13"/>
      <c r="E74" s="14"/>
      <c r="F74" s="14">
        <v>34.4</v>
      </c>
      <c r="G74" s="14"/>
      <c r="H74" s="13" t="str">
        <f t="shared" si="7"/>
        <v>#REF!</v>
      </c>
      <c r="I74" s="13" t="str">
        <f t="shared" si="8"/>
        <v>#REF!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ht="18.0" hidden="1" customHeight="1">
      <c r="A75" s="9">
        <v>1131.0</v>
      </c>
      <c r="B75" s="15" t="s">
        <v>15</v>
      </c>
      <c r="C75" s="13">
        <v>22.2</v>
      </c>
      <c r="D75" s="13"/>
      <c r="E75" s="14"/>
      <c r="F75" s="14">
        <v>15.8</v>
      </c>
      <c r="G75" s="14"/>
      <c r="H75" s="13" t="str">
        <f t="shared" si="7"/>
        <v>#REF!</v>
      </c>
      <c r="I75" s="13" t="str">
        <f t="shared" si="8"/>
        <v>#REF!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ht="18.0" hidden="1" customHeight="1">
      <c r="A76" s="9">
        <v>1134.0</v>
      </c>
      <c r="B76" s="15" t="s">
        <v>31</v>
      </c>
      <c r="C76" s="13">
        <v>2.0</v>
      </c>
      <c r="D76" s="13"/>
      <c r="E76" s="14"/>
      <c r="F76" s="14">
        <v>0.0</v>
      </c>
      <c r="G76" s="14"/>
      <c r="H76" s="13" t="str">
        <f t="shared" si="7"/>
        <v>#REF!</v>
      </c>
      <c r="I76" s="13" t="str">
        <f t="shared" si="8"/>
        <v>#REF!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ht="36.0" hidden="1" customHeight="1">
      <c r="A77" s="9">
        <v>1135.0</v>
      </c>
      <c r="B77" s="15" t="s">
        <v>16</v>
      </c>
      <c r="C77" s="13">
        <v>16.8</v>
      </c>
      <c r="D77" s="13"/>
      <c r="E77" s="14"/>
      <c r="F77" s="14">
        <v>5.7</v>
      </c>
      <c r="G77" s="14"/>
      <c r="H77" s="13" t="str">
        <f t="shared" si="7"/>
        <v>#REF!</v>
      </c>
      <c r="I77" s="13" t="str">
        <f t="shared" si="8"/>
        <v>#REF!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ht="36.0" hidden="1" customHeight="1">
      <c r="A78" s="9">
        <v>1137.0</v>
      </c>
      <c r="B78" s="15" t="s">
        <v>17</v>
      </c>
      <c r="C78" s="13">
        <v>16.0</v>
      </c>
      <c r="D78" s="13"/>
      <c r="E78" s="14"/>
      <c r="F78" s="14">
        <v>4.3</v>
      </c>
      <c r="G78" s="14"/>
      <c r="H78" s="13" t="str">
        <f t="shared" si="7"/>
        <v>#REF!</v>
      </c>
      <c r="I78" s="13" t="str">
        <f t="shared" si="8"/>
        <v>#REF!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ht="18.0" hidden="1" customHeight="1">
      <c r="A79" s="9">
        <v>1138.0</v>
      </c>
      <c r="B79" s="15" t="s">
        <v>18</v>
      </c>
      <c r="C79" s="13">
        <v>3.9</v>
      </c>
      <c r="D79" s="13"/>
      <c r="E79" s="13"/>
      <c r="F79" s="13">
        <v>1.2</v>
      </c>
      <c r="G79" s="13"/>
      <c r="H79" s="13" t="str">
        <f t="shared" si="7"/>
        <v>#REF!</v>
      </c>
      <c r="I79" s="13" t="str">
        <f t="shared" si="8"/>
        <v>#REF!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ht="18.0" hidden="1" customHeight="1">
      <c r="A80" s="9">
        <v>1139.0</v>
      </c>
      <c r="B80" s="15" t="s">
        <v>19</v>
      </c>
      <c r="C80" s="13">
        <v>21.9</v>
      </c>
      <c r="D80" s="13"/>
      <c r="E80" s="13"/>
      <c r="F80" s="13">
        <v>7.4</v>
      </c>
      <c r="G80" s="13"/>
      <c r="H80" s="13" t="str">
        <f t="shared" si="7"/>
        <v>#REF!</v>
      </c>
      <c r="I80" s="13" t="str">
        <f t="shared" si="8"/>
        <v>#REF!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ht="18.0" hidden="1" customHeight="1">
      <c r="A81" s="9">
        <v>1140.0</v>
      </c>
      <c r="B81" s="15" t="s">
        <v>20</v>
      </c>
      <c r="C81" s="13">
        <v>6.1</v>
      </c>
      <c r="D81" s="13"/>
      <c r="E81" s="13"/>
      <c r="F81" s="13">
        <v>3.4</v>
      </c>
      <c r="G81" s="13"/>
      <c r="H81" s="13" t="str">
        <f t="shared" si="7"/>
        <v>#REF!</v>
      </c>
      <c r="I81" s="13" t="str">
        <f t="shared" si="8"/>
        <v>#REF!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ht="18.0" hidden="1" customHeight="1">
      <c r="A82" s="9">
        <v>1160.0</v>
      </c>
      <c r="B82" s="15" t="s">
        <v>21</v>
      </c>
      <c r="C82" s="13">
        <v>70.1</v>
      </c>
      <c r="D82" s="13"/>
      <c r="E82" s="13"/>
      <c r="F82" s="13">
        <v>35.7</v>
      </c>
      <c r="G82" s="13"/>
      <c r="H82" s="13" t="str">
        <f t="shared" si="7"/>
        <v>#REF!</v>
      </c>
      <c r="I82" s="13" t="str">
        <f t="shared" si="8"/>
        <v>#REF!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ht="18.0" hidden="1" customHeight="1">
      <c r="A83" s="9">
        <v>1161.0</v>
      </c>
      <c r="B83" s="15" t="s">
        <v>22</v>
      </c>
      <c r="C83" s="13">
        <v>40.0</v>
      </c>
      <c r="D83" s="13"/>
      <c r="E83" s="13"/>
      <c r="F83" s="13">
        <v>19.9</v>
      </c>
      <c r="G83" s="13"/>
      <c r="H83" s="13" t="str">
        <f t="shared" si="7"/>
        <v>#REF!</v>
      </c>
      <c r="I83" s="13" t="str">
        <f t="shared" si="8"/>
        <v>#REF!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ht="18.0" hidden="1" customHeight="1">
      <c r="A84" s="9">
        <v>1162.0</v>
      </c>
      <c r="B84" s="15" t="s">
        <v>23</v>
      </c>
      <c r="C84" s="13">
        <v>0.9</v>
      </c>
      <c r="D84" s="13"/>
      <c r="E84" s="13"/>
      <c r="F84" s="13">
        <v>0.3</v>
      </c>
      <c r="G84" s="13"/>
      <c r="H84" s="13" t="str">
        <f t="shared" si="7"/>
        <v>#REF!</v>
      </c>
      <c r="I84" s="13" t="str">
        <f t="shared" si="8"/>
        <v>#REF!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ht="18.0" hidden="1" customHeight="1">
      <c r="A85" s="9">
        <v>1163.0</v>
      </c>
      <c r="B85" s="15" t="s">
        <v>24</v>
      </c>
      <c r="C85" s="13">
        <v>16.2</v>
      </c>
      <c r="D85" s="13"/>
      <c r="E85" s="13"/>
      <c r="F85" s="13">
        <v>8.1</v>
      </c>
      <c r="G85" s="13"/>
      <c r="H85" s="13" t="str">
        <f t="shared" si="7"/>
        <v>#REF!</v>
      </c>
      <c r="I85" s="13" t="str">
        <f t="shared" si="8"/>
        <v>#REF!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ht="18.0" hidden="1" customHeight="1">
      <c r="A86" s="9">
        <v>1164.0</v>
      </c>
      <c r="B86" s="15" t="s">
        <v>32</v>
      </c>
      <c r="C86" s="13">
        <v>8.5</v>
      </c>
      <c r="D86" s="13"/>
      <c r="E86" s="13"/>
      <c r="F86" s="13">
        <v>4.7</v>
      </c>
      <c r="G86" s="13"/>
      <c r="H86" s="13" t="str">
        <f t="shared" si="7"/>
        <v>#REF!</v>
      </c>
      <c r="I86" s="13" t="str">
        <f t="shared" si="8"/>
        <v>#REF!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ht="18.0" hidden="1" customHeight="1">
      <c r="A87" s="9">
        <v>1165.0</v>
      </c>
      <c r="B87" s="15" t="s">
        <v>33</v>
      </c>
      <c r="C87" s="13">
        <v>1.5</v>
      </c>
      <c r="D87" s="13"/>
      <c r="E87" s="13"/>
      <c r="F87" s="13">
        <v>0.0</v>
      </c>
      <c r="G87" s="13"/>
      <c r="H87" s="13" t="str">
        <f t="shared" si="7"/>
        <v>#REF!</v>
      </c>
      <c r="I87" s="13" t="str">
        <f t="shared" si="8"/>
        <v>#REF!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ht="18.0" hidden="1" customHeight="1">
      <c r="A88" s="9">
        <v>1166.0</v>
      </c>
      <c r="B88" s="15" t="s">
        <v>34</v>
      </c>
      <c r="C88" s="13">
        <v>3.0</v>
      </c>
      <c r="D88" s="13"/>
      <c r="E88" s="13"/>
      <c r="F88" s="13">
        <v>2.8</v>
      </c>
      <c r="G88" s="13"/>
      <c r="H88" s="13" t="str">
        <f t="shared" si="7"/>
        <v>#REF!</v>
      </c>
      <c r="I88" s="13" t="str">
        <f t="shared" si="8"/>
        <v>#REF!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ht="18.0" hidden="1" customHeight="1">
      <c r="A89" s="9">
        <v>1343.0</v>
      </c>
      <c r="B89" s="15" t="s">
        <v>36</v>
      </c>
      <c r="C89" s="13">
        <v>0.0</v>
      </c>
      <c r="D89" s="13"/>
      <c r="E89" s="13"/>
      <c r="F89" s="13">
        <v>5.7</v>
      </c>
      <c r="G89" s="13"/>
      <c r="H89" s="13" t="str">
        <f t="shared" si="7"/>
        <v>#REF!</v>
      </c>
      <c r="I89" s="13" t="str">
        <f t="shared" si="8"/>
        <v>#REF!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ht="18.0" hidden="1" customHeight="1">
      <c r="A90" s="9">
        <v>2000.0</v>
      </c>
      <c r="B90" s="15" t="s">
        <v>25</v>
      </c>
      <c r="C90" s="13">
        <v>6.0</v>
      </c>
      <c r="D90" s="13"/>
      <c r="E90" s="13"/>
      <c r="F90" s="13">
        <v>0.0</v>
      </c>
      <c r="G90" s="13"/>
      <c r="H90" s="13" t="str">
        <f t="shared" si="7"/>
        <v>#REF!</v>
      </c>
      <c r="I90" s="13" t="str">
        <f t="shared" si="8"/>
        <v>#REF!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ht="36.0" hidden="1" customHeight="1">
      <c r="A91" s="9">
        <v>2110.0</v>
      </c>
      <c r="B91" s="15" t="s">
        <v>26</v>
      </c>
      <c r="C91" s="13">
        <v>6.0</v>
      </c>
      <c r="D91" s="13"/>
      <c r="E91" s="13"/>
      <c r="F91" s="13">
        <v>0.0</v>
      </c>
      <c r="G91" s="13"/>
      <c r="H91" s="13" t="str">
        <f t="shared" si="7"/>
        <v>#REF!</v>
      </c>
      <c r="I91" s="13" t="str">
        <f t="shared" si="8"/>
        <v>#REF!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ht="18.0" hidden="1" customHeight="1">
      <c r="A92" s="9"/>
      <c r="B92" s="16" t="s">
        <v>27</v>
      </c>
      <c r="C92" s="17">
        <v>1469.2</v>
      </c>
      <c r="D92" s="17"/>
      <c r="E92" s="17"/>
      <c r="F92" s="17">
        <v>735.7</v>
      </c>
      <c r="G92" s="17"/>
      <c r="H92" s="17" t="str">
        <f t="shared" si="7"/>
        <v>#REF!</v>
      </c>
      <c r="I92" s="17" t="str">
        <f t="shared" si="8"/>
        <v>#REF!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ht="29.25" customHeight="1">
      <c r="A93" s="19" t="s">
        <v>54</v>
      </c>
      <c r="B93" s="11"/>
      <c r="C93" s="11"/>
      <c r="D93" s="11"/>
      <c r="E93" s="11"/>
      <c r="F93" s="11"/>
      <c r="G93" s="11"/>
      <c r="H93" s="11"/>
      <c r="I93" s="12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ht="18.0" customHeight="1">
      <c r="A94" s="9">
        <v>2111.0</v>
      </c>
      <c r="B94" s="13" t="s">
        <v>12</v>
      </c>
      <c r="C94" s="20">
        <v>2240000.0</v>
      </c>
      <c r="D94" s="20">
        <v>2312360.0</v>
      </c>
      <c r="E94" s="21">
        <v>1778240.0</v>
      </c>
      <c r="F94" s="21">
        <v>1645612.05</v>
      </c>
      <c r="G94" s="21">
        <v>1604791.11</v>
      </c>
      <c r="H94" s="13">
        <f t="shared" ref="H94:H96" si="9">F94/E94*100</f>
        <v>92.54161699</v>
      </c>
      <c r="I94" s="13">
        <f t="shared" ref="I94:I100" si="10">F94/G94*100</f>
        <v>102.5436918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ht="18.0" customHeight="1">
      <c r="A95" s="9">
        <v>2120.0</v>
      </c>
      <c r="B95" s="15" t="s">
        <v>13</v>
      </c>
      <c r="C95" s="20">
        <v>492800.0</v>
      </c>
      <c r="D95" s="20">
        <v>508719.71</v>
      </c>
      <c r="E95" s="21">
        <v>391212.2</v>
      </c>
      <c r="F95" s="21">
        <v>352409.08</v>
      </c>
      <c r="G95" s="21">
        <v>354670.24</v>
      </c>
      <c r="H95" s="13">
        <f t="shared" si="9"/>
        <v>90.08131137</v>
      </c>
      <c r="I95" s="13">
        <f t="shared" si="10"/>
        <v>99.36246131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ht="18.0" customHeight="1">
      <c r="A96" s="9">
        <v>2200.0</v>
      </c>
      <c r="B96" s="15" t="s">
        <v>37</v>
      </c>
      <c r="C96" s="20">
        <f t="shared" ref="C96:G96" si="11">C97+C101+C102+C103+C109+C110+C118</f>
        <v>528000</v>
      </c>
      <c r="D96" s="20">
        <f t="shared" si="11"/>
        <v>695830</v>
      </c>
      <c r="E96" s="20">
        <f t="shared" si="11"/>
        <v>356010</v>
      </c>
      <c r="F96" s="20">
        <f t="shared" si="11"/>
        <v>237494.2</v>
      </c>
      <c r="G96" s="20">
        <f t="shared" si="11"/>
        <v>97861</v>
      </c>
      <c r="H96" s="13">
        <f t="shared" si="9"/>
        <v>66.70998006</v>
      </c>
      <c r="I96" s="13">
        <f t="shared" si="10"/>
        <v>242.6852372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ht="18.0" customHeight="1">
      <c r="A97" s="9">
        <v>2210.0</v>
      </c>
      <c r="B97" s="15" t="s">
        <v>38</v>
      </c>
      <c r="C97" s="20">
        <v>20000.0</v>
      </c>
      <c r="D97" s="20">
        <v>217000.0</v>
      </c>
      <c r="E97" s="21">
        <v>67000.0</v>
      </c>
      <c r="F97" s="21">
        <v>9221.0</v>
      </c>
      <c r="G97" s="21">
        <v>599.0</v>
      </c>
      <c r="H97" s="13">
        <v>0.0</v>
      </c>
      <c r="I97" s="13">
        <f t="shared" si="10"/>
        <v>1539.398998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ht="18.0" hidden="1" customHeight="1">
      <c r="A98" s="9">
        <v>1132.0</v>
      </c>
      <c r="B98" s="15" t="s">
        <v>29</v>
      </c>
      <c r="C98" s="20"/>
      <c r="D98" s="20"/>
      <c r="E98" s="21"/>
      <c r="F98" s="21"/>
      <c r="G98" s="21"/>
      <c r="H98" s="13" t="str">
        <f t="shared" ref="H98:H108" si="12">F98/E98*100</f>
        <v>#DIV/0!</v>
      </c>
      <c r="I98" s="13" t="str">
        <f t="shared" si="10"/>
        <v>#DIV/0!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ht="18.0" hidden="1" customHeight="1">
      <c r="A99" s="9">
        <v>1133.0</v>
      </c>
      <c r="B99" s="15" t="s">
        <v>30</v>
      </c>
      <c r="C99" s="20"/>
      <c r="D99" s="20"/>
      <c r="E99" s="21"/>
      <c r="F99" s="21"/>
      <c r="G99" s="21"/>
      <c r="H99" s="13" t="str">
        <f t="shared" si="12"/>
        <v>#DIV/0!</v>
      </c>
      <c r="I99" s="13" t="str">
        <f t="shared" si="10"/>
        <v>#DIV/0!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ht="18.0" hidden="1" customHeight="1">
      <c r="A100" s="9">
        <v>2220.0</v>
      </c>
      <c r="B100" s="15" t="s">
        <v>29</v>
      </c>
      <c r="C100" s="20"/>
      <c r="D100" s="20"/>
      <c r="E100" s="21"/>
      <c r="F100" s="21"/>
      <c r="G100" s="21"/>
      <c r="H100" s="13" t="str">
        <f t="shared" si="12"/>
        <v>#DIV/0!</v>
      </c>
      <c r="I100" s="13" t="str">
        <f t="shared" si="10"/>
        <v>#DIV/0!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ht="30.75" hidden="1" customHeight="1">
      <c r="A101" s="9">
        <v>2220.0</v>
      </c>
      <c r="B101" s="15" t="s">
        <v>29</v>
      </c>
      <c r="C101" s="20"/>
      <c r="D101" s="20"/>
      <c r="E101" s="21"/>
      <c r="F101" s="21"/>
      <c r="G101" s="21"/>
      <c r="H101" s="13" t="str">
        <f t="shared" si="12"/>
        <v>#DIV/0!</v>
      </c>
      <c r="I101" s="13">
        <v>0.0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ht="18.0" hidden="1" customHeight="1">
      <c r="A102" s="9">
        <v>2230.0</v>
      </c>
      <c r="B102" s="15" t="s">
        <v>30</v>
      </c>
      <c r="C102" s="20"/>
      <c r="D102" s="20"/>
      <c r="E102" s="21"/>
      <c r="F102" s="21"/>
      <c r="G102" s="21"/>
      <c r="H102" s="13" t="str">
        <f t="shared" si="12"/>
        <v>#DIV/0!</v>
      </c>
      <c r="I102" s="13" t="str">
        <f t="shared" ref="I102:I108" si="13">F102/G102*100</f>
        <v>#DIV/0!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ht="18.0" customHeight="1">
      <c r="A103" s="9">
        <v>2240.0</v>
      </c>
      <c r="B103" s="15" t="s">
        <v>55</v>
      </c>
      <c r="C103" s="20">
        <v>15000.0</v>
      </c>
      <c r="D103" s="20">
        <v>17600.0</v>
      </c>
      <c r="E103" s="21">
        <v>9000.0</v>
      </c>
      <c r="F103" s="21">
        <v>7630.0</v>
      </c>
      <c r="G103" s="21">
        <v>5320.0</v>
      </c>
      <c r="H103" s="13">
        <f t="shared" si="12"/>
        <v>84.77777778</v>
      </c>
      <c r="I103" s="13">
        <f t="shared" si="13"/>
        <v>143.4210526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ht="18.0" hidden="1" customHeight="1">
      <c r="A104" s="9">
        <v>2800.0</v>
      </c>
      <c r="B104" s="15" t="s">
        <v>49</v>
      </c>
      <c r="C104" s="20"/>
      <c r="D104" s="20"/>
      <c r="E104" s="21"/>
      <c r="F104" s="21"/>
      <c r="G104" s="21"/>
      <c r="H104" s="13" t="str">
        <f t="shared" si="12"/>
        <v>#DIV/0!</v>
      </c>
      <c r="I104" s="13" t="str">
        <f t="shared" si="13"/>
        <v>#DIV/0!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ht="18.0" hidden="1" customHeight="1">
      <c r="A105" s="9">
        <v>1136.0</v>
      </c>
      <c r="B105" s="15" t="s">
        <v>56</v>
      </c>
      <c r="C105" s="20"/>
      <c r="D105" s="20"/>
      <c r="E105" s="21"/>
      <c r="F105" s="21"/>
      <c r="G105" s="21"/>
      <c r="H105" s="13" t="str">
        <f t="shared" si="12"/>
        <v>#DIV/0!</v>
      </c>
      <c r="I105" s="13" t="str">
        <f t="shared" si="13"/>
        <v>#DIV/0!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ht="36.0" hidden="1" customHeight="1">
      <c r="A106" s="9">
        <v>1137.0</v>
      </c>
      <c r="B106" s="15" t="s">
        <v>17</v>
      </c>
      <c r="C106" s="20"/>
      <c r="D106" s="20"/>
      <c r="E106" s="21"/>
      <c r="F106" s="21"/>
      <c r="G106" s="21"/>
      <c r="H106" s="13" t="str">
        <f t="shared" si="12"/>
        <v>#DIV/0!</v>
      </c>
      <c r="I106" s="13" t="str">
        <f t="shared" si="13"/>
        <v>#DIV/0!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ht="18.0" hidden="1" customHeight="1">
      <c r="A107" s="9">
        <v>1138.0</v>
      </c>
      <c r="B107" s="15" t="s">
        <v>18</v>
      </c>
      <c r="C107" s="20"/>
      <c r="D107" s="20"/>
      <c r="E107" s="20"/>
      <c r="F107" s="20"/>
      <c r="G107" s="20"/>
      <c r="H107" s="13" t="str">
        <f t="shared" si="12"/>
        <v>#DIV/0!</v>
      </c>
      <c r="I107" s="13" t="str">
        <f t="shared" si="13"/>
        <v>#DIV/0!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ht="18.0" hidden="1" customHeight="1">
      <c r="A108" s="9">
        <v>1139.0</v>
      </c>
      <c r="B108" s="15" t="s">
        <v>19</v>
      </c>
      <c r="C108" s="20"/>
      <c r="D108" s="20"/>
      <c r="E108" s="20"/>
      <c r="F108" s="20"/>
      <c r="G108" s="20"/>
      <c r="H108" s="13" t="str">
        <f t="shared" si="12"/>
        <v>#DIV/0!</v>
      </c>
      <c r="I108" s="13" t="str">
        <f t="shared" si="13"/>
        <v>#DIV/0!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ht="18.0" customHeight="1">
      <c r="A109" s="9">
        <v>2250.0</v>
      </c>
      <c r="B109" s="15" t="s">
        <v>20</v>
      </c>
      <c r="C109" s="20">
        <v>500.0</v>
      </c>
      <c r="D109" s="20">
        <v>11000.0</v>
      </c>
      <c r="E109" s="20">
        <v>11000.0</v>
      </c>
      <c r="F109" s="20">
        <v>9000.0</v>
      </c>
      <c r="G109" s="20">
        <v>0.0</v>
      </c>
      <c r="H109" s="13">
        <v>0.0</v>
      </c>
      <c r="I109" s="13">
        <v>0.0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ht="18.0" customHeight="1">
      <c r="A110" s="9">
        <v>2270.0</v>
      </c>
      <c r="B110" s="15" t="s">
        <v>21</v>
      </c>
      <c r="C110" s="20">
        <f t="shared" ref="C110:G110" si="14">C111+C112+C113+C114</f>
        <v>292500</v>
      </c>
      <c r="D110" s="20">
        <f t="shared" si="14"/>
        <v>307730</v>
      </c>
      <c r="E110" s="20">
        <f t="shared" si="14"/>
        <v>181510</v>
      </c>
      <c r="F110" s="20">
        <f t="shared" si="14"/>
        <v>158289.2</v>
      </c>
      <c r="G110" s="20">
        <f t="shared" si="14"/>
        <v>68810.39</v>
      </c>
      <c r="H110" s="13">
        <f t="shared" ref="H110:H113" si="15">F110/E110*100</f>
        <v>87.20687565</v>
      </c>
      <c r="I110" s="13">
        <f>F110/G110*100</f>
        <v>230.0367721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ht="18.0" customHeight="1">
      <c r="A111" s="9">
        <v>2271.0</v>
      </c>
      <c r="B111" s="15" t="s">
        <v>22</v>
      </c>
      <c r="C111" s="20">
        <v>270000.0</v>
      </c>
      <c r="D111" s="20">
        <v>270000.0</v>
      </c>
      <c r="E111" s="20">
        <v>155000.0</v>
      </c>
      <c r="F111" s="20">
        <v>137908.8</v>
      </c>
      <c r="G111" s="20">
        <v>60000.0</v>
      </c>
      <c r="H111" s="13">
        <f t="shared" si="15"/>
        <v>88.97341935</v>
      </c>
      <c r="I111" s="13">
        <v>0.0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ht="18.0" customHeight="1">
      <c r="A112" s="9">
        <v>2272.0</v>
      </c>
      <c r="B112" s="15" t="s">
        <v>23</v>
      </c>
      <c r="C112" s="20">
        <v>3300.0</v>
      </c>
      <c r="D112" s="20">
        <v>3300.0</v>
      </c>
      <c r="E112" s="20">
        <v>2400.0</v>
      </c>
      <c r="F112" s="20">
        <v>1014.13</v>
      </c>
      <c r="G112" s="20">
        <v>1594.15</v>
      </c>
      <c r="H112" s="13">
        <f t="shared" si="15"/>
        <v>42.25541667</v>
      </c>
      <c r="I112" s="13">
        <v>0.0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ht="18.0" customHeight="1">
      <c r="A113" s="9">
        <v>2273.0</v>
      </c>
      <c r="B113" s="15" t="s">
        <v>24</v>
      </c>
      <c r="C113" s="20">
        <v>16000.0</v>
      </c>
      <c r="D113" s="20">
        <v>31230.0</v>
      </c>
      <c r="E113" s="20">
        <v>21810.0</v>
      </c>
      <c r="F113" s="20">
        <v>19366.27</v>
      </c>
      <c r="G113" s="20">
        <v>7216.24</v>
      </c>
      <c r="H113" s="13">
        <f t="shared" si="15"/>
        <v>88.7953691</v>
      </c>
      <c r="I113" s="13">
        <f>F113/G113*100</f>
        <v>268.3706473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ht="36.0" customHeight="1">
      <c r="A114" s="9">
        <v>2275.0</v>
      </c>
      <c r="B114" s="15" t="s">
        <v>57</v>
      </c>
      <c r="C114" s="20">
        <v>3200.0</v>
      </c>
      <c r="D114" s="20">
        <v>3200.0</v>
      </c>
      <c r="E114" s="20">
        <v>2300.0</v>
      </c>
      <c r="F114" s="20">
        <v>0.0</v>
      </c>
      <c r="G114" s="20">
        <v>0.0</v>
      </c>
      <c r="H114" s="13">
        <v>0.0</v>
      </c>
      <c r="I114" s="13">
        <v>0.0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ht="18.0" hidden="1" customHeight="1">
      <c r="A115" s="9">
        <v>2275.0</v>
      </c>
      <c r="B115" s="15" t="s">
        <v>34</v>
      </c>
      <c r="C115" s="20"/>
      <c r="D115" s="20"/>
      <c r="E115" s="20"/>
      <c r="F115" s="20"/>
      <c r="G115" s="20"/>
      <c r="H115" s="13" t="str">
        <f t="shared" ref="H115:H119" si="16">F115/E115*100</f>
        <v>#DIV/0!</v>
      </c>
      <c r="I115" s="13" t="str">
        <f t="shared" ref="I115:I119" si="17">F115/G115*100</f>
        <v>#DIV/0!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ht="18.0" hidden="1" customHeight="1">
      <c r="A116" s="9">
        <v>2000.0</v>
      </c>
      <c r="B116" s="15" t="s">
        <v>25</v>
      </c>
      <c r="C116" s="20"/>
      <c r="D116" s="20"/>
      <c r="E116" s="20"/>
      <c r="F116" s="20"/>
      <c r="G116" s="20"/>
      <c r="H116" s="13" t="str">
        <f t="shared" si="16"/>
        <v>#DIV/0!</v>
      </c>
      <c r="I116" s="13" t="str">
        <f t="shared" si="17"/>
        <v>#DIV/0!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ht="18.0" hidden="1" customHeight="1">
      <c r="A117" s="9">
        <v>2800.0</v>
      </c>
      <c r="B117" s="15" t="s">
        <v>49</v>
      </c>
      <c r="C117" s="20"/>
      <c r="D117" s="20"/>
      <c r="E117" s="20"/>
      <c r="F117" s="20"/>
      <c r="G117" s="20"/>
      <c r="H117" s="13" t="str">
        <f t="shared" si="16"/>
        <v>#DIV/0!</v>
      </c>
      <c r="I117" s="13" t="str">
        <f t="shared" si="17"/>
        <v>#DIV/0!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ht="36.0" customHeight="1">
      <c r="A118" s="9">
        <v>2282.0</v>
      </c>
      <c r="B118" s="15" t="s">
        <v>50</v>
      </c>
      <c r="C118" s="20">
        <v>200000.0</v>
      </c>
      <c r="D118" s="20">
        <v>142500.0</v>
      </c>
      <c r="E118" s="20">
        <v>87500.0</v>
      </c>
      <c r="F118" s="20">
        <v>53354.0</v>
      </c>
      <c r="G118" s="20">
        <v>23131.61</v>
      </c>
      <c r="H118" s="13">
        <f t="shared" si="16"/>
        <v>60.976</v>
      </c>
      <c r="I118" s="13">
        <f t="shared" si="17"/>
        <v>230.6540703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ht="18.0" customHeight="1">
      <c r="A119" s="9"/>
      <c r="B119" s="16" t="s">
        <v>58</v>
      </c>
      <c r="C119" s="22">
        <f t="shared" ref="C119:G119" si="18">C94+C95+C96+C117</f>
        <v>3260800</v>
      </c>
      <c r="D119" s="22">
        <f t="shared" si="18"/>
        <v>3516909.71</v>
      </c>
      <c r="E119" s="22">
        <f t="shared" si="18"/>
        <v>2525462.2</v>
      </c>
      <c r="F119" s="22">
        <f t="shared" si="18"/>
        <v>2235515.33</v>
      </c>
      <c r="G119" s="22">
        <f t="shared" si="18"/>
        <v>2057322.35</v>
      </c>
      <c r="H119" s="17">
        <f t="shared" si="16"/>
        <v>88.51905722</v>
      </c>
      <c r="I119" s="17">
        <f t="shared" si="17"/>
        <v>108.661403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ht="31.5" hidden="1" customHeight="1">
      <c r="A120" s="9"/>
      <c r="B120" s="18" t="s">
        <v>47</v>
      </c>
      <c r="C120" s="11"/>
      <c r="D120" s="11"/>
      <c r="E120" s="11"/>
      <c r="F120" s="11"/>
      <c r="G120" s="11"/>
      <c r="H120" s="12"/>
      <c r="I120" s="17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ht="18.0" hidden="1" customHeight="1">
      <c r="A121" s="9">
        <v>1111.0</v>
      </c>
      <c r="B121" s="13" t="s">
        <v>12</v>
      </c>
      <c r="C121" s="13">
        <v>139.5</v>
      </c>
      <c r="D121" s="13"/>
      <c r="E121" s="14"/>
      <c r="F121" s="14">
        <v>55.9</v>
      </c>
      <c r="G121" s="14"/>
      <c r="H121" s="13" t="str">
        <f t="shared" ref="H121:H137" si="19">F121/#REF!*100</f>
        <v>#REF!</v>
      </c>
      <c r="I121" s="13" t="str">
        <f t="shared" ref="I121:I137" si="20">F121/#REF!*100</f>
        <v>#REF!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ht="18.0" hidden="1" customHeight="1">
      <c r="A122" s="9">
        <v>1120.0</v>
      </c>
      <c r="B122" s="15" t="s">
        <v>13</v>
      </c>
      <c r="C122" s="13">
        <v>51.6</v>
      </c>
      <c r="D122" s="13"/>
      <c r="E122" s="14"/>
      <c r="F122" s="14">
        <v>21.4</v>
      </c>
      <c r="G122" s="14"/>
      <c r="H122" s="13" t="str">
        <f t="shared" si="19"/>
        <v>#REF!</v>
      </c>
      <c r="I122" s="13" t="str">
        <f t="shared" si="20"/>
        <v>#REF!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ht="18.0" hidden="1" customHeight="1">
      <c r="A123" s="9">
        <v>1130.0</v>
      </c>
      <c r="B123" s="15" t="s">
        <v>14</v>
      </c>
      <c r="C123" s="13">
        <v>8.2</v>
      </c>
      <c r="D123" s="13"/>
      <c r="E123" s="14"/>
      <c r="F123" s="14">
        <v>6.8</v>
      </c>
      <c r="G123" s="14"/>
      <c r="H123" s="13" t="str">
        <f t="shared" si="19"/>
        <v>#REF!</v>
      </c>
      <c r="I123" s="13" t="str">
        <f t="shared" si="20"/>
        <v>#REF!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ht="18.0" hidden="1" customHeight="1">
      <c r="A124" s="9">
        <v>1131.0</v>
      </c>
      <c r="B124" s="15" t="s">
        <v>15</v>
      </c>
      <c r="C124" s="13">
        <v>0.3</v>
      </c>
      <c r="D124" s="13"/>
      <c r="E124" s="14"/>
      <c r="F124" s="14">
        <v>0.0</v>
      </c>
      <c r="G124" s="14"/>
      <c r="H124" s="13" t="str">
        <f t="shared" si="19"/>
        <v>#REF!</v>
      </c>
      <c r="I124" s="13" t="str">
        <f t="shared" si="20"/>
        <v>#REF!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ht="36.0" hidden="1" customHeight="1">
      <c r="A125" s="9">
        <v>1135.0</v>
      </c>
      <c r="B125" s="15" t="s">
        <v>16</v>
      </c>
      <c r="C125" s="13">
        <v>0.3</v>
      </c>
      <c r="D125" s="13"/>
      <c r="E125" s="14"/>
      <c r="F125" s="14">
        <v>0.1</v>
      </c>
      <c r="G125" s="14"/>
      <c r="H125" s="13" t="str">
        <f t="shared" si="19"/>
        <v>#REF!</v>
      </c>
      <c r="I125" s="13" t="str">
        <f t="shared" si="20"/>
        <v>#REF!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ht="36.0" hidden="1" customHeight="1">
      <c r="A126" s="9">
        <v>1137.0</v>
      </c>
      <c r="B126" s="15" t="s">
        <v>17</v>
      </c>
      <c r="C126" s="13">
        <v>6.8</v>
      </c>
      <c r="D126" s="13"/>
      <c r="E126" s="14"/>
      <c r="F126" s="14">
        <v>6.4</v>
      </c>
      <c r="G126" s="14"/>
      <c r="H126" s="13" t="str">
        <f t="shared" si="19"/>
        <v>#REF!</v>
      </c>
      <c r="I126" s="13" t="str">
        <f t="shared" si="20"/>
        <v>#REF!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ht="18.0" hidden="1" customHeight="1">
      <c r="A127" s="9">
        <v>1138.0</v>
      </c>
      <c r="B127" s="15" t="s">
        <v>18</v>
      </c>
      <c r="C127" s="13">
        <v>0.2</v>
      </c>
      <c r="D127" s="13"/>
      <c r="E127" s="13"/>
      <c r="F127" s="13">
        <v>0.1</v>
      </c>
      <c r="G127" s="13"/>
      <c r="H127" s="13" t="str">
        <f t="shared" si="19"/>
        <v>#REF!</v>
      </c>
      <c r="I127" s="13" t="str">
        <f t="shared" si="20"/>
        <v>#REF!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ht="18.0" hidden="1" customHeight="1">
      <c r="A128" s="9">
        <v>1139.0</v>
      </c>
      <c r="B128" s="15" t="s">
        <v>19</v>
      </c>
      <c r="C128" s="13">
        <v>0.6</v>
      </c>
      <c r="D128" s="13"/>
      <c r="E128" s="13"/>
      <c r="F128" s="13">
        <v>0.1</v>
      </c>
      <c r="G128" s="13"/>
      <c r="H128" s="13" t="str">
        <f t="shared" si="19"/>
        <v>#REF!</v>
      </c>
      <c r="I128" s="13" t="str">
        <f t="shared" si="20"/>
        <v>#REF!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ht="18.0" hidden="1" customHeight="1">
      <c r="A129" s="9">
        <v>1140.0</v>
      </c>
      <c r="B129" s="15" t="s">
        <v>20</v>
      </c>
      <c r="C129" s="13">
        <v>0.4</v>
      </c>
      <c r="D129" s="13"/>
      <c r="E129" s="13"/>
      <c r="F129" s="13">
        <v>0.2</v>
      </c>
      <c r="G129" s="13"/>
      <c r="H129" s="13" t="str">
        <f t="shared" si="19"/>
        <v>#REF!</v>
      </c>
      <c r="I129" s="13" t="str">
        <f t="shared" si="20"/>
        <v>#REF!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ht="18.0" hidden="1" customHeight="1">
      <c r="A130" s="9">
        <v>1160.0</v>
      </c>
      <c r="B130" s="15" t="s">
        <v>21</v>
      </c>
      <c r="C130" s="13">
        <v>21.0</v>
      </c>
      <c r="D130" s="13"/>
      <c r="E130" s="13"/>
      <c r="F130" s="13">
        <v>10.0</v>
      </c>
      <c r="G130" s="13"/>
      <c r="H130" s="13" t="str">
        <f t="shared" si="19"/>
        <v>#REF!</v>
      </c>
      <c r="I130" s="13" t="str">
        <f t="shared" si="20"/>
        <v>#REF!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ht="18.0" hidden="1" customHeight="1">
      <c r="A131" s="9">
        <v>1161.0</v>
      </c>
      <c r="B131" s="15" t="s">
        <v>22</v>
      </c>
      <c r="C131" s="13">
        <v>15.1</v>
      </c>
      <c r="D131" s="13"/>
      <c r="E131" s="13"/>
      <c r="F131" s="13">
        <v>6.2</v>
      </c>
      <c r="G131" s="13"/>
      <c r="H131" s="13" t="str">
        <f t="shared" si="19"/>
        <v>#REF!</v>
      </c>
      <c r="I131" s="13" t="str">
        <f t="shared" si="20"/>
        <v>#REF!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ht="18.0" hidden="1" customHeight="1">
      <c r="A132" s="9">
        <v>1162.0</v>
      </c>
      <c r="B132" s="15" t="s">
        <v>23</v>
      </c>
      <c r="C132" s="13">
        <v>0.4</v>
      </c>
      <c r="D132" s="13"/>
      <c r="E132" s="13"/>
      <c r="F132" s="13">
        <v>0.2</v>
      </c>
      <c r="G132" s="13"/>
      <c r="H132" s="13" t="str">
        <f t="shared" si="19"/>
        <v>#REF!</v>
      </c>
      <c r="I132" s="13" t="str">
        <f t="shared" si="20"/>
        <v>#REF!</v>
      </c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</row>
    <row r="133" ht="18.0" hidden="1" customHeight="1">
      <c r="A133" s="9">
        <v>1163.0</v>
      </c>
      <c r="B133" s="15" t="s">
        <v>24</v>
      </c>
      <c r="C133" s="13">
        <v>5.5</v>
      </c>
      <c r="D133" s="13"/>
      <c r="E133" s="13"/>
      <c r="F133" s="13">
        <v>3.6</v>
      </c>
      <c r="G133" s="13"/>
      <c r="H133" s="13" t="str">
        <f t="shared" si="19"/>
        <v>#REF!</v>
      </c>
      <c r="I133" s="13" t="str">
        <f t="shared" si="20"/>
        <v>#REF!</v>
      </c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</row>
    <row r="134" ht="36.0" hidden="1" customHeight="1">
      <c r="A134" s="9">
        <v>1172.0</v>
      </c>
      <c r="B134" s="15" t="s">
        <v>48</v>
      </c>
      <c r="C134" s="13">
        <v>5.7</v>
      </c>
      <c r="D134" s="13"/>
      <c r="E134" s="13"/>
      <c r="F134" s="13">
        <v>4.9</v>
      </c>
      <c r="G134" s="13"/>
      <c r="H134" s="13" t="str">
        <f t="shared" si="19"/>
        <v>#REF!</v>
      </c>
      <c r="I134" s="13" t="str">
        <f t="shared" si="20"/>
        <v>#REF!</v>
      </c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</row>
    <row r="135" ht="18.0" hidden="1" customHeight="1">
      <c r="A135" s="9">
        <v>2000.0</v>
      </c>
      <c r="B135" s="15" t="s">
        <v>25</v>
      </c>
      <c r="C135" s="13">
        <v>0.0</v>
      </c>
      <c r="D135" s="13"/>
      <c r="E135" s="13"/>
      <c r="F135" s="13">
        <v>27.5</v>
      </c>
      <c r="G135" s="13"/>
      <c r="H135" s="13" t="str">
        <f t="shared" si="19"/>
        <v>#REF!</v>
      </c>
      <c r="I135" s="13" t="str">
        <f t="shared" si="20"/>
        <v>#REF!</v>
      </c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</row>
    <row r="136" ht="18.0" hidden="1" customHeight="1">
      <c r="A136" s="9">
        <v>2133.0</v>
      </c>
      <c r="B136" s="15" t="s">
        <v>46</v>
      </c>
      <c r="C136" s="13">
        <v>0.0</v>
      </c>
      <c r="D136" s="13"/>
      <c r="E136" s="13"/>
      <c r="F136" s="13">
        <v>27.5</v>
      </c>
      <c r="G136" s="13"/>
      <c r="H136" s="13" t="str">
        <f t="shared" si="19"/>
        <v>#REF!</v>
      </c>
      <c r="I136" s="13" t="str">
        <f t="shared" si="20"/>
        <v>#REF!</v>
      </c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</row>
    <row r="137" ht="18.0" hidden="1" customHeight="1">
      <c r="A137" s="9"/>
      <c r="B137" s="16" t="s">
        <v>27</v>
      </c>
      <c r="C137" s="17">
        <v>226.5</v>
      </c>
      <c r="D137" s="17"/>
      <c r="E137" s="17"/>
      <c r="F137" s="17">
        <v>126.7</v>
      </c>
      <c r="G137" s="17"/>
      <c r="H137" s="17" t="str">
        <f t="shared" si="19"/>
        <v>#REF!</v>
      </c>
      <c r="I137" s="17" t="str">
        <f t="shared" si="20"/>
        <v>#REF!</v>
      </c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</row>
    <row r="138" ht="18.0" customHeight="1">
      <c r="A138" s="4"/>
      <c r="B138" s="4"/>
      <c r="C138" s="4"/>
      <c r="D138" s="4"/>
      <c r="E138" s="4"/>
      <c r="F138" s="4"/>
      <c r="G138" s="4"/>
      <c r="H138" s="4"/>
      <c r="I138" s="4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</row>
    <row r="139" ht="18.0" customHeight="1">
      <c r="A139" s="4"/>
      <c r="B139" s="4"/>
      <c r="C139" s="4"/>
      <c r="D139" s="4"/>
      <c r="E139" s="4"/>
      <c r="F139" s="4"/>
      <c r="G139" s="4"/>
      <c r="H139" s="4"/>
      <c r="I139" s="4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</row>
    <row r="140" ht="18.0" customHeight="1">
      <c r="A140" s="4"/>
      <c r="B140" s="4"/>
      <c r="C140" s="4"/>
      <c r="D140" s="4"/>
      <c r="E140" s="4"/>
      <c r="F140" s="4"/>
      <c r="G140" s="4"/>
      <c r="H140" s="4"/>
      <c r="I140" s="4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</row>
    <row r="141" ht="18.0" customHeight="1">
      <c r="A141" s="4"/>
      <c r="B141" s="4"/>
      <c r="C141" s="4"/>
      <c r="D141" s="4"/>
      <c r="E141" s="4"/>
      <c r="F141" s="4"/>
      <c r="G141" s="4"/>
      <c r="H141" s="4"/>
      <c r="I141" s="4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</row>
    <row r="142" ht="144.0" customHeight="1">
      <c r="A142" s="6" t="s">
        <v>2</v>
      </c>
      <c r="B142" s="7" t="s">
        <v>3</v>
      </c>
      <c r="C142" s="8" t="s">
        <v>4</v>
      </c>
      <c r="D142" s="8" t="s">
        <v>5</v>
      </c>
      <c r="E142" s="8" t="s">
        <v>6</v>
      </c>
      <c r="F142" s="8" t="s">
        <v>7</v>
      </c>
      <c r="G142" s="8" t="s">
        <v>8</v>
      </c>
      <c r="H142" s="8" t="s">
        <v>9</v>
      </c>
      <c r="I142" s="8" t="s">
        <v>10</v>
      </c>
      <c r="J142" s="30"/>
      <c r="K142" s="31"/>
      <c r="L142" s="31"/>
      <c r="M142" s="31"/>
      <c r="N142" s="31"/>
      <c r="O142" s="31"/>
      <c r="P142" s="31"/>
      <c r="Q142" s="31"/>
      <c r="R142" s="30"/>
      <c r="S142" s="31"/>
      <c r="T142" s="31"/>
      <c r="U142" s="31"/>
      <c r="V142" s="31"/>
      <c r="W142" s="31"/>
      <c r="X142" s="31"/>
      <c r="Y142" s="31"/>
      <c r="Z142" s="30"/>
      <c r="AA142" s="31"/>
      <c r="AB142" s="31"/>
      <c r="AC142" s="31"/>
    </row>
    <row r="143" ht="22.5" customHeight="1">
      <c r="A143" s="19" t="s">
        <v>59</v>
      </c>
      <c r="B143" s="11"/>
      <c r="C143" s="11"/>
      <c r="D143" s="11"/>
      <c r="E143" s="11"/>
      <c r="F143" s="11"/>
      <c r="G143" s="11"/>
      <c r="H143" s="11"/>
      <c r="I143" s="12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</row>
    <row r="144" ht="18.0" hidden="1" customHeight="1">
      <c r="A144" s="9">
        <v>2111.0</v>
      </c>
      <c r="B144" s="13" t="s">
        <v>12</v>
      </c>
      <c r="C144" s="20"/>
      <c r="D144" s="20"/>
      <c r="E144" s="21"/>
      <c r="F144" s="21"/>
      <c r="G144" s="21"/>
      <c r="H144" s="13" t="str">
        <f t="shared" ref="H144:H163" si="21">F144/E144*100</f>
        <v>#DIV/0!</v>
      </c>
      <c r="I144" s="13" t="str">
        <f t="shared" ref="I144:I145" si="22">F144/G144*100</f>
        <v>#DIV/0!</v>
      </c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</row>
    <row r="145" ht="18.0" hidden="1" customHeight="1">
      <c r="A145" s="9">
        <v>2120.0</v>
      </c>
      <c r="B145" s="15" t="s">
        <v>13</v>
      </c>
      <c r="C145" s="20"/>
      <c r="D145" s="20"/>
      <c r="E145" s="21"/>
      <c r="F145" s="21"/>
      <c r="G145" s="21"/>
      <c r="H145" s="13" t="str">
        <f t="shared" si="21"/>
        <v>#DIV/0!</v>
      </c>
      <c r="I145" s="13" t="str">
        <f t="shared" si="22"/>
        <v>#DIV/0!</v>
      </c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</row>
    <row r="146" ht="18.0" hidden="1" customHeight="1">
      <c r="A146" s="9">
        <v>2200.0</v>
      </c>
      <c r="B146" s="15" t="s">
        <v>37</v>
      </c>
      <c r="C146" s="20">
        <f>C147+C148</f>
        <v>200000</v>
      </c>
      <c r="D146" s="20">
        <f t="shared" ref="D146:G146" si="23">D147+D149+D150+D151+D152+D148</f>
        <v>534490</v>
      </c>
      <c r="E146" s="20">
        <f t="shared" si="23"/>
        <v>534490</v>
      </c>
      <c r="F146" s="20">
        <f t="shared" si="23"/>
        <v>342729.96</v>
      </c>
      <c r="G146" s="20">
        <f t="shared" si="23"/>
        <v>0</v>
      </c>
      <c r="H146" s="13">
        <f t="shared" si="21"/>
        <v>64.12280117</v>
      </c>
      <c r="I146" s="13">
        <v>0.0</v>
      </c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</row>
    <row r="147" ht="18.0" hidden="1" customHeight="1">
      <c r="A147" s="9">
        <v>2210.0</v>
      </c>
      <c r="B147" s="15" t="s">
        <v>38</v>
      </c>
      <c r="C147" s="20"/>
      <c r="D147" s="20"/>
      <c r="E147" s="21"/>
      <c r="F147" s="21"/>
      <c r="G147" s="21"/>
      <c r="H147" s="13" t="str">
        <f t="shared" si="21"/>
        <v>#DIV/0!</v>
      </c>
      <c r="I147" s="13">
        <v>0.0</v>
      </c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</row>
    <row r="148" ht="18.0" customHeight="1">
      <c r="A148" s="9">
        <v>2240.0</v>
      </c>
      <c r="B148" s="15" t="s">
        <v>55</v>
      </c>
      <c r="C148" s="20">
        <v>200000.0</v>
      </c>
      <c r="D148" s="20">
        <v>534490.0</v>
      </c>
      <c r="E148" s="21">
        <v>534490.0</v>
      </c>
      <c r="F148" s="21">
        <v>342729.96</v>
      </c>
      <c r="G148" s="21">
        <v>0.0</v>
      </c>
      <c r="H148" s="13">
        <f t="shared" si="21"/>
        <v>64.12280117</v>
      </c>
      <c r="I148" s="13">
        <v>0.0</v>
      </c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</row>
    <row r="149" ht="20.25" hidden="1" customHeight="1">
      <c r="A149" s="9">
        <v>1135.0</v>
      </c>
      <c r="B149" s="15" t="s">
        <v>49</v>
      </c>
      <c r="C149" s="20"/>
      <c r="D149" s="20"/>
      <c r="E149" s="21"/>
      <c r="F149" s="21"/>
      <c r="G149" s="21"/>
      <c r="H149" s="13" t="str">
        <f t="shared" si="21"/>
        <v>#DIV/0!</v>
      </c>
      <c r="I149" s="13" t="str">
        <f t="shared" ref="I149:I153" si="24">F149/G149*100</f>
        <v>#DIV/0!</v>
      </c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</row>
    <row r="150" ht="36.0" hidden="1" customHeight="1">
      <c r="A150" s="9">
        <v>1137.0</v>
      </c>
      <c r="B150" s="15" t="s">
        <v>17</v>
      </c>
      <c r="C150" s="20"/>
      <c r="D150" s="20"/>
      <c r="E150" s="21"/>
      <c r="F150" s="21"/>
      <c r="G150" s="21"/>
      <c r="H150" s="13" t="str">
        <f t="shared" si="21"/>
        <v>#DIV/0!</v>
      </c>
      <c r="I150" s="13" t="str">
        <f t="shared" si="24"/>
        <v>#DIV/0!</v>
      </c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</row>
    <row r="151" ht="18.0" hidden="1" customHeight="1">
      <c r="A151" s="9">
        <v>1138.0</v>
      </c>
      <c r="B151" s="15" t="s">
        <v>18</v>
      </c>
      <c r="C151" s="20"/>
      <c r="D151" s="20"/>
      <c r="E151" s="20"/>
      <c r="F151" s="20"/>
      <c r="G151" s="20"/>
      <c r="H151" s="13" t="str">
        <f t="shared" si="21"/>
        <v>#DIV/0!</v>
      </c>
      <c r="I151" s="13" t="str">
        <f t="shared" si="24"/>
        <v>#DIV/0!</v>
      </c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</row>
    <row r="152" ht="18.0" hidden="1" customHeight="1">
      <c r="A152" s="9">
        <v>1139.0</v>
      </c>
      <c r="B152" s="15" t="s">
        <v>19</v>
      </c>
      <c r="C152" s="20"/>
      <c r="D152" s="20"/>
      <c r="E152" s="20"/>
      <c r="F152" s="20"/>
      <c r="G152" s="20"/>
      <c r="H152" s="13" t="str">
        <f t="shared" si="21"/>
        <v>#DIV/0!</v>
      </c>
      <c r="I152" s="13" t="str">
        <f t="shared" si="24"/>
        <v>#DIV/0!</v>
      </c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</row>
    <row r="153" ht="18.0" hidden="1" customHeight="1">
      <c r="A153" s="9">
        <v>2250.0</v>
      </c>
      <c r="B153" s="15" t="s">
        <v>20</v>
      </c>
      <c r="C153" s="20"/>
      <c r="D153" s="20"/>
      <c r="E153" s="20"/>
      <c r="F153" s="20"/>
      <c r="G153" s="20"/>
      <c r="H153" s="13" t="str">
        <f t="shared" si="21"/>
        <v>#DIV/0!</v>
      </c>
      <c r="I153" s="13" t="str">
        <f t="shared" si="24"/>
        <v>#DIV/0!</v>
      </c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</row>
    <row r="154" ht="18.0" hidden="1" customHeight="1">
      <c r="A154" s="9">
        <v>2270.0</v>
      </c>
      <c r="B154" s="15" t="s">
        <v>21</v>
      </c>
      <c r="C154" s="20"/>
      <c r="D154" s="20"/>
      <c r="E154" s="20"/>
      <c r="F154" s="20"/>
      <c r="G154" s="20">
        <f>G156+G157+G158</f>
        <v>0</v>
      </c>
      <c r="H154" s="13" t="str">
        <f t="shared" si="21"/>
        <v>#DIV/0!</v>
      </c>
      <c r="I154" s="13">
        <v>0.0</v>
      </c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</row>
    <row r="155" ht="18.0" hidden="1" customHeight="1">
      <c r="A155" s="9">
        <v>1161.0</v>
      </c>
      <c r="B155" s="15" t="s">
        <v>22</v>
      </c>
      <c r="C155" s="20"/>
      <c r="D155" s="20"/>
      <c r="E155" s="20"/>
      <c r="F155" s="20"/>
      <c r="G155" s="20"/>
      <c r="H155" s="13" t="str">
        <f t="shared" si="21"/>
        <v>#DIV/0!</v>
      </c>
      <c r="I155" s="13" t="str">
        <f>F155/G155*100</f>
        <v>#DIV/0!</v>
      </c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</row>
    <row r="156" ht="18.0" hidden="1" customHeight="1">
      <c r="A156" s="9">
        <v>2271.0</v>
      </c>
      <c r="B156" s="15" t="s">
        <v>22</v>
      </c>
      <c r="C156" s="20"/>
      <c r="D156" s="20"/>
      <c r="E156" s="20"/>
      <c r="F156" s="20"/>
      <c r="G156" s="20"/>
      <c r="H156" s="13" t="str">
        <f t="shared" si="21"/>
        <v>#DIV/0!</v>
      </c>
      <c r="I156" s="13">
        <v>0.0</v>
      </c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</row>
    <row r="157" ht="18.0" hidden="1" customHeight="1">
      <c r="A157" s="9">
        <v>2272.0</v>
      </c>
      <c r="B157" s="15" t="s">
        <v>23</v>
      </c>
      <c r="C157" s="20"/>
      <c r="D157" s="20"/>
      <c r="E157" s="20"/>
      <c r="F157" s="20"/>
      <c r="G157" s="20"/>
      <c r="H157" s="13" t="str">
        <f t="shared" si="21"/>
        <v>#DIV/0!</v>
      </c>
      <c r="I157" s="13">
        <v>0.0</v>
      </c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</row>
    <row r="158" ht="18.0" hidden="1" customHeight="1">
      <c r="A158" s="9">
        <v>2273.0</v>
      </c>
      <c r="B158" s="15" t="s">
        <v>24</v>
      </c>
      <c r="C158" s="20"/>
      <c r="D158" s="20"/>
      <c r="E158" s="20"/>
      <c r="F158" s="20"/>
      <c r="G158" s="20"/>
      <c r="H158" s="13" t="str">
        <f t="shared" si="21"/>
        <v>#DIV/0!</v>
      </c>
      <c r="I158" s="13">
        <v>0.0</v>
      </c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</row>
    <row r="159" ht="18.0" hidden="1" customHeight="1">
      <c r="A159" s="9">
        <v>2274.0</v>
      </c>
      <c r="B159" s="15" t="s">
        <v>32</v>
      </c>
      <c r="C159" s="20"/>
      <c r="D159" s="20"/>
      <c r="E159" s="20"/>
      <c r="F159" s="20"/>
      <c r="G159" s="20"/>
      <c r="H159" s="13" t="str">
        <f t="shared" si="21"/>
        <v>#DIV/0!</v>
      </c>
      <c r="I159" s="13" t="str">
        <f t="shared" ref="I159:I163" si="25">F159/G159*100</f>
        <v>#DIV/0!</v>
      </c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</row>
    <row r="160" ht="36.0" customHeight="1">
      <c r="A160" s="9">
        <v>2610.0</v>
      </c>
      <c r="B160" s="15" t="s">
        <v>60</v>
      </c>
      <c r="C160" s="20">
        <v>1.10026E7</v>
      </c>
      <c r="D160" s="20">
        <v>1.2436479E7</v>
      </c>
      <c r="E160" s="20">
        <v>9386379.0</v>
      </c>
      <c r="F160" s="20">
        <v>7798500.69</v>
      </c>
      <c r="G160" s="20">
        <v>1.104826448E7</v>
      </c>
      <c r="H160" s="13">
        <f t="shared" si="21"/>
        <v>83.08316434</v>
      </c>
      <c r="I160" s="13">
        <f t="shared" si="25"/>
        <v>70.58575312</v>
      </c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</row>
    <row r="161" ht="18.0" hidden="1" customHeight="1">
      <c r="A161" s="9">
        <v>2000.0</v>
      </c>
      <c r="B161" s="15" t="s">
        <v>25</v>
      </c>
      <c r="C161" s="20"/>
      <c r="D161" s="20"/>
      <c r="E161" s="20"/>
      <c r="F161" s="20"/>
      <c r="G161" s="20"/>
      <c r="H161" s="13" t="str">
        <f t="shared" si="21"/>
        <v>#DIV/0!</v>
      </c>
      <c r="I161" s="13" t="str">
        <f t="shared" si="25"/>
        <v>#DIV/0!</v>
      </c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</row>
    <row r="162" ht="18.0" hidden="1" customHeight="1">
      <c r="A162" s="9"/>
      <c r="B162" s="15"/>
      <c r="C162" s="20">
        <v>0.0</v>
      </c>
      <c r="D162" s="20">
        <v>0.0</v>
      </c>
      <c r="E162" s="20"/>
      <c r="F162" s="20">
        <v>0.0</v>
      </c>
      <c r="G162" s="20"/>
      <c r="H162" s="13" t="str">
        <f t="shared" si="21"/>
        <v>#DIV/0!</v>
      </c>
      <c r="I162" s="13" t="str">
        <f t="shared" si="25"/>
        <v>#DIV/0!</v>
      </c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</row>
    <row r="163" ht="18.0" customHeight="1">
      <c r="A163" s="9"/>
      <c r="B163" s="16" t="s">
        <v>43</v>
      </c>
      <c r="C163" s="22">
        <f t="shared" ref="C163:G163" si="26">C144+C145+C146+C153+C154+C160+C161</f>
        <v>11202600</v>
      </c>
      <c r="D163" s="22">
        <f t="shared" si="26"/>
        <v>12970969</v>
      </c>
      <c r="E163" s="22">
        <f t="shared" si="26"/>
        <v>9920869</v>
      </c>
      <c r="F163" s="22">
        <f t="shared" si="26"/>
        <v>8141230.65</v>
      </c>
      <c r="G163" s="22">
        <f t="shared" si="26"/>
        <v>11048264.48</v>
      </c>
      <c r="H163" s="17">
        <f t="shared" si="21"/>
        <v>82.06166869</v>
      </c>
      <c r="I163" s="17">
        <f t="shared" si="25"/>
        <v>73.68786894</v>
      </c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</row>
    <row r="164" ht="18.0" customHeight="1">
      <c r="A164" s="4"/>
      <c r="B164" s="23"/>
      <c r="C164" s="32"/>
      <c r="D164" s="32"/>
      <c r="E164" s="32"/>
      <c r="F164" s="32"/>
      <c r="G164" s="32"/>
      <c r="H164" s="24"/>
      <c r="I164" s="24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</row>
    <row r="165" ht="18.0" customHeight="1">
      <c r="A165" s="4"/>
      <c r="B165" s="23"/>
      <c r="C165" s="32"/>
      <c r="D165" s="32"/>
      <c r="E165" s="32"/>
      <c r="F165" s="32"/>
      <c r="G165" s="32"/>
      <c r="H165" s="24"/>
      <c r="I165" s="24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</row>
    <row r="166" ht="122.25" customHeight="1">
      <c r="A166" s="6" t="s">
        <v>2</v>
      </c>
      <c r="B166" s="7" t="s">
        <v>3</v>
      </c>
      <c r="C166" s="8" t="s">
        <v>4</v>
      </c>
      <c r="D166" s="8" t="s">
        <v>5</v>
      </c>
      <c r="E166" s="8" t="s">
        <v>6</v>
      </c>
      <c r="F166" s="8" t="s">
        <v>7</v>
      </c>
      <c r="G166" s="8" t="s">
        <v>8</v>
      </c>
      <c r="H166" s="8" t="s">
        <v>9</v>
      </c>
      <c r="I166" s="8" t="s">
        <v>10</v>
      </c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</row>
    <row r="167" ht="22.5" customHeight="1">
      <c r="A167" s="19" t="s">
        <v>61</v>
      </c>
      <c r="B167" s="11"/>
      <c r="C167" s="11"/>
      <c r="D167" s="11"/>
      <c r="E167" s="11"/>
      <c r="F167" s="11"/>
      <c r="G167" s="11"/>
      <c r="H167" s="11"/>
      <c r="I167" s="12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</row>
    <row r="168" ht="36.0" customHeight="1">
      <c r="A168" s="9">
        <v>2610.0</v>
      </c>
      <c r="B168" s="15" t="s">
        <v>60</v>
      </c>
      <c r="C168" s="20">
        <v>8020000.0</v>
      </c>
      <c r="D168" s="20">
        <v>8977600.0</v>
      </c>
      <c r="E168" s="21">
        <v>5414000.0</v>
      </c>
      <c r="F168" s="21">
        <v>4592810.15</v>
      </c>
      <c r="G168" s="21">
        <v>4585882.46</v>
      </c>
      <c r="H168" s="13">
        <f>F168/E168*100</f>
        <v>84.83210473</v>
      </c>
      <c r="I168" s="13">
        <f>F168/G168*100</f>
        <v>100.1510656</v>
      </c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</row>
    <row r="169" ht="22.5" customHeight="1">
      <c r="A169" s="33" t="s">
        <v>62</v>
      </c>
      <c r="B169" s="11"/>
      <c r="C169" s="11"/>
      <c r="D169" s="11"/>
      <c r="E169" s="11"/>
      <c r="F169" s="11"/>
      <c r="G169" s="11"/>
      <c r="H169" s="11"/>
      <c r="I169" s="12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</row>
    <row r="170" ht="36.0" customHeight="1">
      <c r="A170" s="9">
        <v>2610.0</v>
      </c>
      <c r="B170" s="15" t="s">
        <v>60</v>
      </c>
      <c r="C170" s="20">
        <v>6305000.0</v>
      </c>
      <c r="D170" s="20">
        <v>7889660.0</v>
      </c>
      <c r="E170" s="21">
        <v>6114560.0</v>
      </c>
      <c r="F170" s="21">
        <v>3852709.45</v>
      </c>
      <c r="G170" s="21">
        <v>3806020.86</v>
      </c>
      <c r="H170" s="13">
        <f>F170/E170*100</f>
        <v>63.00877659</v>
      </c>
      <c r="I170" s="13">
        <f>F170/G170*100</f>
        <v>101.2267035</v>
      </c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</row>
    <row r="172" ht="23.25" customHeight="1">
      <c r="A172" s="34" t="s">
        <v>63</v>
      </c>
      <c r="E172" s="35"/>
      <c r="F172" s="36" t="s">
        <v>64</v>
      </c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</row>
    <row r="173" ht="15.75" customHeight="1">
      <c r="E173" s="2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</row>
    <row r="187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</row>
    <row r="18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</row>
    <row r="18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</row>
    <row r="190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</row>
    <row r="19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</row>
    <row r="19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</row>
    <row r="19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</row>
    <row r="194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</row>
    <row r="19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</row>
    <row r="19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</row>
    <row r="197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</row>
    <row r="19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</row>
    <row r="19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</row>
    <row r="200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</row>
    <row r="20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</row>
    <row r="20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</row>
    <row r="20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</row>
    <row r="20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</row>
    <row r="20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</row>
    <row r="20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</row>
    <row r="207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</row>
    <row r="208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</row>
    <row r="20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</row>
    <row r="210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</row>
    <row r="21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</row>
    <row r="21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</row>
    <row r="2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</row>
    <row r="21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</row>
    <row r="2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</row>
    <row r="21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</row>
    <row r="217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</row>
    <row r="218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</row>
    <row r="21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</row>
    <row r="220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</row>
    <row r="22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</row>
    <row r="2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</row>
    <row r="22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</row>
    <row r="22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</row>
    <row r="2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</row>
    <row r="2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</row>
    <row r="227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</row>
    <row r="228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</row>
    <row r="22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</row>
    <row r="230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</row>
    <row r="23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</row>
    <row r="23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</row>
    <row r="23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</row>
    <row r="23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</row>
    <row r="2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</row>
    <row r="23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</row>
    <row r="237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</row>
    <row r="238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</row>
    <row r="2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</row>
    <row r="240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</row>
    <row r="24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</row>
    <row r="24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</row>
    <row r="24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</row>
    <row r="24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</row>
    <row r="24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</row>
    <row r="24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</row>
    <row r="247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</row>
    <row r="248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</row>
    <row r="249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</row>
    <row r="250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</row>
    <row r="25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</row>
    <row r="25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</row>
    <row r="25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</row>
    <row r="25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</row>
    <row r="25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</row>
    <row r="25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</row>
    <row r="257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</row>
    <row r="258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</row>
    <row r="259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</row>
    <row r="260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</row>
    <row r="26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</row>
    <row r="26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</row>
    <row r="26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</row>
    <row r="26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</row>
    <row r="26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</row>
    <row r="26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</row>
    <row r="267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</row>
    <row r="268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</row>
    <row r="269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</row>
    <row r="270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</row>
    <row r="27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</row>
    <row r="27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</row>
    <row r="27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</row>
    <row r="27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</row>
    <row r="2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</row>
    <row r="27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</row>
    <row r="277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</row>
    <row r="278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</row>
    <row r="279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</row>
    <row r="280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</row>
    <row r="28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</row>
    <row r="28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</row>
    <row r="28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</row>
    <row r="28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</row>
    <row r="28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</row>
    <row r="28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</row>
    <row r="287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</row>
    <row r="288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</row>
    <row r="289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</row>
    <row r="290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</row>
    <row r="29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</row>
    <row r="29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</row>
    <row r="29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</row>
    <row r="29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</row>
    <row r="29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</row>
    <row r="29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</row>
    <row r="297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</row>
    <row r="298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</row>
    <row r="299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</row>
    <row r="300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</row>
    <row r="30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</row>
    <row r="30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</row>
    <row r="30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</row>
    <row r="30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</row>
    <row r="30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</row>
    <row r="30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</row>
    <row r="307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</row>
    <row r="308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</row>
    <row r="309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</row>
    <row r="310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</row>
    <row r="31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</row>
    <row r="31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</row>
    <row r="31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</row>
    <row r="31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</row>
    <row r="3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</row>
    <row r="31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</row>
    <row r="317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</row>
    <row r="318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</row>
    <row r="319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</row>
    <row r="320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</row>
    <row r="32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</row>
    <row r="3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</row>
    <row r="32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</row>
    <row r="32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</row>
    <row r="3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</row>
    <row r="3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</row>
    <row r="327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</row>
    <row r="328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</row>
    <row r="329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</row>
    <row r="330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</row>
    <row r="33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</row>
    <row r="33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</row>
    <row r="33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</row>
    <row r="33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</row>
    <row r="3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</row>
    <row r="33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</row>
    <row r="337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</row>
    <row r="338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</row>
    <row r="339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</row>
    <row r="340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</row>
    <row r="34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</row>
    <row r="34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</row>
    <row r="34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</row>
    <row r="34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</row>
    <row r="34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</row>
    <row r="34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</row>
    <row r="347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</row>
    <row r="348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</row>
    <row r="349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</row>
    <row r="350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</row>
    <row r="35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</row>
    <row r="35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</row>
    <row r="35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</row>
    <row r="35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</row>
    <row r="35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</row>
    <row r="35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</row>
    <row r="357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</row>
    <row r="358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</row>
    <row r="359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</row>
  </sheetData>
  <mergeCells count="12">
    <mergeCell ref="A143:I143"/>
    <mergeCell ref="A167:I167"/>
    <mergeCell ref="A169:I169"/>
    <mergeCell ref="A172:D173"/>
    <mergeCell ref="F172:I173"/>
    <mergeCell ref="B1:H1"/>
    <mergeCell ref="B4:H4"/>
    <mergeCell ref="B21:H21"/>
    <mergeCell ref="B46:H46"/>
    <mergeCell ref="B71:H71"/>
    <mergeCell ref="A93:I93"/>
    <mergeCell ref="B120:H120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0"/>
    <col customWidth="1" min="2" max="2" width="44.57"/>
    <col customWidth="1" min="3" max="3" width="19.43"/>
    <col customWidth="1" min="4" max="5" width="19.86"/>
    <col customWidth="1" min="6" max="6" width="17.86"/>
    <col customWidth="1" min="7" max="7" width="18.86"/>
    <col customWidth="1" min="8" max="8" width="21.57"/>
    <col customWidth="1" min="9" max="9" width="21.43"/>
    <col customWidth="1" min="10" max="10" width="9.14"/>
    <col customWidth="1" min="11" max="26" width="8.0"/>
  </cols>
  <sheetData>
    <row r="1" ht="79.5" customHeight="1">
      <c r="A1" s="1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8.0" hidden="1" customHeight="1">
      <c r="A2" s="4"/>
      <c r="B2" s="4"/>
      <c r="C2" s="4"/>
      <c r="D2" s="4"/>
      <c r="E2" s="4"/>
      <c r="F2" s="4"/>
      <c r="G2" s="4"/>
      <c r="H2" s="4"/>
      <c r="I2" s="4"/>
      <c r="J2" s="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8.0" customHeight="1">
      <c r="A3" s="4"/>
      <c r="B3" s="4"/>
      <c r="C3" s="4"/>
      <c r="D3" s="4"/>
      <c r="E3" s="4"/>
      <c r="F3" s="4"/>
      <c r="G3" s="4"/>
      <c r="H3" s="4"/>
      <c r="I3" s="4"/>
      <c r="J3" s="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8.0" customHeight="1">
      <c r="A4" s="4"/>
      <c r="B4" s="4"/>
      <c r="C4" s="4"/>
      <c r="D4" s="4"/>
      <c r="E4" s="4"/>
      <c r="F4" s="4"/>
      <c r="G4" s="4"/>
      <c r="H4" s="4"/>
      <c r="I4" s="5" t="s">
        <v>1</v>
      </c>
      <c r="J4" s="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60.5" customHeight="1">
      <c r="A5" s="6" t="s">
        <v>2</v>
      </c>
      <c r="B5" s="7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4.0" hidden="1" customHeight="1">
      <c r="A6" s="9"/>
      <c r="B6" s="10" t="s">
        <v>11</v>
      </c>
      <c r="C6" s="11"/>
      <c r="D6" s="11"/>
      <c r="E6" s="11"/>
      <c r="F6" s="11"/>
      <c r="G6" s="11"/>
      <c r="H6" s="12"/>
      <c r="I6" s="9"/>
      <c r="J6" s="2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8.0" hidden="1" customHeight="1">
      <c r="A7" s="9">
        <v>1111.0</v>
      </c>
      <c r="B7" s="13" t="s">
        <v>12</v>
      </c>
      <c r="C7" s="13">
        <v>159.2</v>
      </c>
      <c r="D7" s="13"/>
      <c r="E7" s="14"/>
      <c r="F7" s="14">
        <v>147.2</v>
      </c>
      <c r="G7" s="14"/>
      <c r="H7" s="13" t="str">
        <f t="shared" ref="H7:H22" si="1">F7/#REF!*100</f>
        <v>#REF!</v>
      </c>
      <c r="I7" s="13" t="str">
        <f t="shared" ref="I7:I22" si="2">F7/#REF!*100</f>
        <v>#REF!</v>
      </c>
      <c r="J7" s="2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4.75" hidden="1" customHeight="1">
      <c r="A8" s="9">
        <v>1120.0</v>
      </c>
      <c r="B8" s="15" t="s">
        <v>13</v>
      </c>
      <c r="C8" s="13">
        <v>57.6</v>
      </c>
      <c r="D8" s="13"/>
      <c r="E8" s="14"/>
      <c r="F8" s="14">
        <v>40.5</v>
      </c>
      <c r="G8" s="14"/>
      <c r="H8" s="13" t="str">
        <f t="shared" si="1"/>
        <v>#REF!</v>
      </c>
      <c r="I8" s="13" t="str">
        <f t="shared" si="2"/>
        <v>#REF!</v>
      </c>
      <c r="J8" s="2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8.0" hidden="1" customHeight="1">
      <c r="A9" s="9">
        <v>1130.0</v>
      </c>
      <c r="B9" s="15" t="s">
        <v>14</v>
      </c>
      <c r="C9" s="13">
        <v>33.1</v>
      </c>
      <c r="D9" s="13"/>
      <c r="E9" s="14"/>
      <c r="F9" s="14">
        <v>25.6</v>
      </c>
      <c r="G9" s="14"/>
      <c r="H9" s="13" t="str">
        <f t="shared" si="1"/>
        <v>#REF!</v>
      </c>
      <c r="I9" s="13" t="str">
        <f t="shared" si="2"/>
        <v>#REF!</v>
      </c>
      <c r="J9" s="2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36.0" hidden="1" customHeight="1">
      <c r="A10" s="9">
        <v>1131.0</v>
      </c>
      <c r="B10" s="15" t="s">
        <v>15</v>
      </c>
      <c r="C10" s="13">
        <v>10.1</v>
      </c>
      <c r="D10" s="13"/>
      <c r="E10" s="14"/>
      <c r="F10" s="14">
        <v>7.5</v>
      </c>
      <c r="G10" s="14"/>
      <c r="H10" s="13" t="str">
        <f t="shared" si="1"/>
        <v>#REF!</v>
      </c>
      <c r="I10" s="13" t="str">
        <f t="shared" si="2"/>
        <v>#REF!</v>
      </c>
      <c r="J10" s="2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36.0" hidden="1" customHeight="1">
      <c r="A11" s="9">
        <v>1135.0</v>
      </c>
      <c r="B11" s="15" t="s">
        <v>16</v>
      </c>
      <c r="C11" s="13">
        <v>15.0</v>
      </c>
      <c r="D11" s="13"/>
      <c r="E11" s="14"/>
      <c r="F11" s="14">
        <v>14.5</v>
      </c>
      <c r="G11" s="14"/>
      <c r="H11" s="13" t="str">
        <f t="shared" si="1"/>
        <v>#REF!</v>
      </c>
      <c r="I11" s="13" t="str">
        <f t="shared" si="2"/>
        <v>#REF!</v>
      </c>
      <c r="J11" s="2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36.0" hidden="1" customHeight="1">
      <c r="A12" s="9">
        <v>1137.0</v>
      </c>
      <c r="B12" s="15" t="s">
        <v>17</v>
      </c>
      <c r="C12" s="13">
        <v>1.0</v>
      </c>
      <c r="D12" s="13"/>
      <c r="E12" s="14"/>
      <c r="F12" s="14">
        <v>0.0</v>
      </c>
      <c r="G12" s="14"/>
      <c r="H12" s="13" t="str">
        <f t="shared" si="1"/>
        <v>#REF!</v>
      </c>
      <c r="I12" s="13" t="str">
        <f t="shared" si="2"/>
        <v>#REF!</v>
      </c>
      <c r="J12" s="2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8.0" hidden="1" customHeight="1">
      <c r="A13" s="9">
        <v>1138.0</v>
      </c>
      <c r="B13" s="15" t="s">
        <v>18</v>
      </c>
      <c r="C13" s="13">
        <v>5.0</v>
      </c>
      <c r="D13" s="13"/>
      <c r="E13" s="13"/>
      <c r="F13" s="13">
        <v>2.2</v>
      </c>
      <c r="G13" s="13"/>
      <c r="H13" s="13" t="str">
        <f t="shared" si="1"/>
        <v>#REF!</v>
      </c>
      <c r="I13" s="13" t="str">
        <f t="shared" si="2"/>
        <v>#REF!</v>
      </c>
      <c r="J13" s="2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8.0" hidden="1" customHeight="1">
      <c r="A14" s="9">
        <v>1139.0</v>
      </c>
      <c r="B14" s="15" t="s">
        <v>19</v>
      </c>
      <c r="C14" s="13">
        <v>2.0</v>
      </c>
      <c r="D14" s="13"/>
      <c r="E14" s="13"/>
      <c r="F14" s="13">
        <v>1.3</v>
      </c>
      <c r="G14" s="13"/>
      <c r="H14" s="13" t="str">
        <f t="shared" si="1"/>
        <v>#REF!</v>
      </c>
      <c r="I14" s="13" t="str">
        <f t="shared" si="2"/>
        <v>#REF!</v>
      </c>
      <c r="J14" s="2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8.0" hidden="1" customHeight="1">
      <c r="A15" s="9">
        <v>1140.0</v>
      </c>
      <c r="B15" s="15" t="s">
        <v>20</v>
      </c>
      <c r="C15" s="13">
        <v>2.0</v>
      </c>
      <c r="D15" s="13"/>
      <c r="E15" s="13"/>
      <c r="F15" s="13">
        <v>2.0</v>
      </c>
      <c r="G15" s="13"/>
      <c r="H15" s="13" t="str">
        <f t="shared" si="1"/>
        <v>#REF!</v>
      </c>
      <c r="I15" s="13" t="str">
        <f t="shared" si="2"/>
        <v>#REF!</v>
      </c>
      <c r="J15" s="2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36.0" hidden="1" customHeight="1">
      <c r="A16" s="9">
        <v>1160.0</v>
      </c>
      <c r="B16" s="15" t="s">
        <v>21</v>
      </c>
      <c r="C16" s="13">
        <v>17.5</v>
      </c>
      <c r="D16" s="13"/>
      <c r="E16" s="13"/>
      <c r="F16" s="13">
        <v>12.7</v>
      </c>
      <c r="G16" s="13"/>
      <c r="H16" s="13" t="str">
        <f t="shared" si="1"/>
        <v>#REF!</v>
      </c>
      <c r="I16" s="13" t="str">
        <f t="shared" si="2"/>
        <v>#REF!</v>
      </c>
      <c r="J16" s="2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8.0" hidden="1" customHeight="1">
      <c r="A17" s="9">
        <v>1161.0</v>
      </c>
      <c r="B17" s="15" t="s">
        <v>22</v>
      </c>
      <c r="C17" s="13">
        <v>12.5</v>
      </c>
      <c r="D17" s="13"/>
      <c r="E17" s="13"/>
      <c r="F17" s="13">
        <v>9.1</v>
      </c>
      <c r="G17" s="13"/>
      <c r="H17" s="13" t="str">
        <f t="shared" si="1"/>
        <v>#REF!</v>
      </c>
      <c r="I17" s="13" t="str">
        <f t="shared" si="2"/>
        <v>#REF!</v>
      </c>
      <c r="J17" s="2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36.0" hidden="1" customHeight="1">
      <c r="A18" s="9">
        <v>1162.0</v>
      </c>
      <c r="B18" s="15" t="s">
        <v>23</v>
      </c>
      <c r="C18" s="13">
        <v>0.6</v>
      </c>
      <c r="D18" s="13"/>
      <c r="E18" s="13"/>
      <c r="F18" s="13">
        <v>0.3</v>
      </c>
      <c r="G18" s="13"/>
      <c r="H18" s="13" t="str">
        <f t="shared" si="1"/>
        <v>#REF!</v>
      </c>
      <c r="I18" s="13" t="str">
        <f t="shared" si="2"/>
        <v>#REF!</v>
      </c>
      <c r="J18" s="2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8.0" hidden="1" customHeight="1">
      <c r="A19" s="9">
        <v>1163.0</v>
      </c>
      <c r="B19" s="15" t="s">
        <v>24</v>
      </c>
      <c r="C19" s="13">
        <v>4.4</v>
      </c>
      <c r="D19" s="13"/>
      <c r="E19" s="13"/>
      <c r="F19" s="13">
        <v>3.3</v>
      </c>
      <c r="G19" s="13"/>
      <c r="H19" s="13" t="str">
        <f t="shared" si="1"/>
        <v>#REF!</v>
      </c>
      <c r="I19" s="13" t="str">
        <f t="shared" si="2"/>
        <v>#REF!</v>
      </c>
      <c r="J19" s="2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8.0" hidden="1" customHeight="1">
      <c r="A20" s="9">
        <v>2000.0</v>
      </c>
      <c r="B20" s="15" t="s">
        <v>25</v>
      </c>
      <c r="C20" s="13">
        <v>55.0</v>
      </c>
      <c r="D20" s="13"/>
      <c r="E20" s="13"/>
      <c r="F20" s="13">
        <v>5.0</v>
      </c>
      <c r="G20" s="13"/>
      <c r="H20" s="13" t="str">
        <f t="shared" si="1"/>
        <v>#REF!</v>
      </c>
      <c r="I20" s="13" t="str">
        <f t="shared" si="2"/>
        <v>#REF!</v>
      </c>
      <c r="J20" s="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36.0" hidden="1" customHeight="1">
      <c r="A21" s="9">
        <v>2110.0</v>
      </c>
      <c r="B21" s="15" t="s">
        <v>26</v>
      </c>
      <c r="C21" s="13">
        <v>55.0</v>
      </c>
      <c r="D21" s="13"/>
      <c r="E21" s="13"/>
      <c r="F21" s="13">
        <v>5.0</v>
      </c>
      <c r="G21" s="13"/>
      <c r="H21" s="13" t="str">
        <f t="shared" si="1"/>
        <v>#REF!</v>
      </c>
      <c r="I21" s="13" t="str">
        <f t="shared" si="2"/>
        <v>#REF!</v>
      </c>
      <c r="J21" s="2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8.0" hidden="1" customHeight="1">
      <c r="A22" s="9"/>
      <c r="B22" s="16" t="s">
        <v>27</v>
      </c>
      <c r="C22" s="17">
        <v>324.4</v>
      </c>
      <c r="D22" s="17"/>
      <c r="E22" s="17"/>
      <c r="F22" s="17">
        <v>233.1</v>
      </c>
      <c r="G22" s="17"/>
      <c r="H22" s="17" t="str">
        <f t="shared" si="1"/>
        <v>#REF!</v>
      </c>
      <c r="I22" s="17" t="str">
        <f t="shared" si="2"/>
        <v>#REF!</v>
      </c>
      <c r="J22" s="2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36.0" hidden="1" customHeight="1">
      <c r="A23" s="9"/>
      <c r="B23" s="18" t="s">
        <v>28</v>
      </c>
      <c r="C23" s="11"/>
      <c r="D23" s="11"/>
      <c r="E23" s="11"/>
      <c r="F23" s="11"/>
      <c r="G23" s="11"/>
      <c r="H23" s="12"/>
      <c r="I23" s="17"/>
      <c r="J23" s="2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29.25" hidden="1" customHeight="1">
      <c r="A24" s="9">
        <v>1111.0</v>
      </c>
      <c r="B24" s="13" t="s">
        <v>12</v>
      </c>
      <c r="C24" s="13">
        <v>8429.7</v>
      </c>
      <c r="D24" s="13"/>
      <c r="E24" s="14"/>
      <c r="F24" s="14">
        <v>3684.9</v>
      </c>
      <c r="G24" s="14"/>
      <c r="H24" s="13" t="str">
        <f t="shared" ref="H24:H46" si="3">F24/#REF!*100</f>
        <v>#REF!</v>
      </c>
      <c r="I24" s="13" t="str">
        <f t="shared" ref="I24:I46" si="4">F24/#REF!*100</f>
        <v>#REF!</v>
      </c>
      <c r="J24" s="2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8.0" hidden="1" customHeight="1">
      <c r="A25" s="9">
        <v>1120.0</v>
      </c>
      <c r="B25" s="15" t="s">
        <v>13</v>
      </c>
      <c r="C25" s="13">
        <v>3158.6</v>
      </c>
      <c r="D25" s="13"/>
      <c r="E25" s="14"/>
      <c r="F25" s="14">
        <v>1659.2</v>
      </c>
      <c r="G25" s="14"/>
      <c r="H25" s="13" t="str">
        <f t="shared" si="3"/>
        <v>#REF!</v>
      </c>
      <c r="I25" s="13" t="str">
        <f t="shared" si="4"/>
        <v>#REF!</v>
      </c>
      <c r="J25" s="2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8.0" hidden="1" customHeight="1">
      <c r="A26" s="9">
        <v>1130.0</v>
      </c>
      <c r="B26" s="15" t="s">
        <v>14</v>
      </c>
      <c r="C26" s="13">
        <v>1756.8</v>
      </c>
      <c r="D26" s="13"/>
      <c r="E26" s="14"/>
      <c r="F26" s="14">
        <v>710.1</v>
      </c>
      <c r="G26" s="14"/>
      <c r="H26" s="13" t="str">
        <f t="shared" si="3"/>
        <v>#REF!</v>
      </c>
      <c r="I26" s="13" t="str">
        <f t="shared" si="4"/>
        <v>#REF!</v>
      </c>
      <c r="J26" s="2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36.0" hidden="1" customHeight="1">
      <c r="A27" s="9">
        <v>1131.0</v>
      </c>
      <c r="B27" s="15" t="s">
        <v>15</v>
      </c>
      <c r="C27" s="13">
        <v>358.6</v>
      </c>
      <c r="D27" s="13"/>
      <c r="E27" s="14"/>
      <c r="F27" s="14">
        <v>64.5</v>
      </c>
      <c r="G27" s="14"/>
      <c r="H27" s="13" t="str">
        <f t="shared" si="3"/>
        <v>#REF!</v>
      </c>
      <c r="I27" s="13" t="str">
        <f t="shared" si="4"/>
        <v>#REF!</v>
      </c>
      <c r="J27" s="2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36.0" hidden="1" customHeight="1">
      <c r="A28" s="9">
        <v>1132.0</v>
      </c>
      <c r="B28" s="15" t="s">
        <v>29</v>
      </c>
      <c r="C28" s="13">
        <v>5.4</v>
      </c>
      <c r="D28" s="13"/>
      <c r="E28" s="14"/>
      <c r="F28" s="14">
        <v>1.9</v>
      </c>
      <c r="G28" s="14"/>
      <c r="H28" s="13" t="str">
        <f t="shared" si="3"/>
        <v>#REF!</v>
      </c>
      <c r="I28" s="13" t="str">
        <f t="shared" si="4"/>
        <v>#REF!</v>
      </c>
      <c r="J28" s="2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8.0" hidden="1" customHeight="1">
      <c r="A29" s="9">
        <v>1133.0</v>
      </c>
      <c r="B29" s="15" t="s">
        <v>30</v>
      </c>
      <c r="C29" s="13">
        <v>611.3</v>
      </c>
      <c r="D29" s="13"/>
      <c r="E29" s="14"/>
      <c r="F29" s="14">
        <v>223.7</v>
      </c>
      <c r="G29" s="14"/>
      <c r="H29" s="13" t="str">
        <f t="shared" si="3"/>
        <v>#REF!</v>
      </c>
      <c r="I29" s="13" t="str">
        <f t="shared" si="4"/>
        <v>#REF!</v>
      </c>
      <c r="J29" s="2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8.0" hidden="1" customHeight="1">
      <c r="A30" s="9">
        <v>1134.0</v>
      </c>
      <c r="B30" s="15" t="s">
        <v>31</v>
      </c>
      <c r="C30" s="13">
        <v>5.9</v>
      </c>
      <c r="D30" s="13"/>
      <c r="E30" s="14"/>
      <c r="F30" s="14">
        <v>3.1</v>
      </c>
      <c r="G30" s="14"/>
      <c r="H30" s="13" t="str">
        <f t="shared" si="3"/>
        <v>#REF!</v>
      </c>
      <c r="I30" s="13" t="str">
        <f t="shared" si="4"/>
        <v>#REF!</v>
      </c>
      <c r="J30" s="2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36.0" hidden="1" customHeight="1">
      <c r="A31" s="9">
        <v>1135.0</v>
      </c>
      <c r="B31" s="15" t="s">
        <v>16</v>
      </c>
      <c r="C31" s="13">
        <v>350.2</v>
      </c>
      <c r="D31" s="13"/>
      <c r="E31" s="14"/>
      <c r="F31" s="14">
        <v>204.7</v>
      </c>
      <c r="G31" s="14"/>
      <c r="H31" s="13" t="str">
        <f t="shared" si="3"/>
        <v>#REF!</v>
      </c>
      <c r="I31" s="13" t="str">
        <f t="shared" si="4"/>
        <v>#REF!</v>
      </c>
      <c r="J31" s="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33.0" hidden="1" customHeight="1">
      <c r="A32" s="9">
        <v>1137.0</v>
      </c>
      <c r="B32" s="15" t="s">
        <v>17</v>
      </c>
      <c r="C32" s="13">
        <v>317.5</v>
      </c>
      <c r="D32" s="13"/>
      <c r="E32" s="14"/>
      <c r="F32" s="14">
        <v>171.6</v>
      </c>
      <c r="G32" s="14"/>
      <c r="H32" s="13" t="str">
        <f t="shared" si="3"/>
        <v>#REF!</v>
      </c>
      <c r="I32" s="13" t="str">
        <f t="shared" si="4"/>
        <v>#REF!</v>
      </c>
      <c r="J32" s="2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8.0" hidden="1" customHeight="1">
      <c r="A33" s="9">
        <v>1138.0</v>
      </c>
      <c r="B33" s="15" t="s">
        <v>18</v>
      </c>
      <c r="C33" s="13">
        <v>8.8</v>
      </c>
      <c r="D33" s="13"/>
      <c r="E33" s="13"/>
      <c r="F33" s="13">
        <v>3.8</v>
      </c>
      <c r="G33" s="13"/>
      <c r="H33" s="13" t="str">
        <f t="shared" si="3"/>
        <v>#REF!</v>
      </c>
      <c r="I33" s="13" t="str">
        <f t="shared" si="4"/>
        <v>#REF!</v>
      </c>
      <c r="J33" s="2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9.5" hidden="1" customHeight="1">
      <c r="A34" s="9">
        <v>1139.0</v>
      </c>
      <c r="B34" s="15" t="s">
        <v>19</v>
      </c>
      <c r="C34" s="13">
        <v>99.2</v>
      </c>
      <c r="D34" s="13"/>
      <c r="E34" s="13"/>
      <c r="F34" s="13">
        <v>36.7</v>
      </c>
      <c r="G34" s="13"/>
      <c r="H34" s="13" t="str">
        <f t="shared" si="3"/>
        <v>#REF!</v>
      </c>
      <c r="I34" s="13" t="str">
        <f t="shared" si="4"/>
        <v>#REF!</v>
      </c>
      <c r="J34" s="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26.25" hidden="1" customHeight="1">
      <c r="A35" s="9">
        <v>1140.0</v>
      </c>
      <c r="B35" s="15" t="s">
        <v>20</v>
      </c>
      <c r="C35" s="13">
        <v>124.3</v>
      </c>
      <c r="D35" s="13"/>
      <c r="E35" s="13"/>
      <c r="F35" s="13">
        <v>46.8</v>
      </c>
      <c r="G35" s="13"/>
      <c r="H35" s="13" t="str">
        <f t="shared" si="3"/>
        <v>#REF!</v>
      </c>
      <c r="I35" s="13" t="str">
        <f t="shared" si="4"/>
        <v>#REF!</v>
      </c>
      <c r="J35" s="2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36.0" hidden="1" customHeight="1">
      <c r="A36" s="9">
        <v>1160.0</v>
      </c>
      <c r="B36" s="15" t="s">
        <v>21</v>
      </c>
      <c r="C36" s="13">
        <v>1141.5</v>
      </c>
      <c r="D36" s="13"/>
      <c r="E36" s="13"/>
      <c r="F36" s="13">
        <v>570.4</v>
      </c>
      <c r="G36" s="13"/>
      <c r="H36" s="13" t="str">
        <f t="shared" si="3"/>
        <v>#REF!</v>
      </c>
      <c r="I36" s="13" t="str">
        <f t="shared" si="4"/>
        <v>#REF!</v>
      </c>
      <c r="J36" s="2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26.25" hidden="1" customHeight="1">
      <c r="A37" s="9">
        <v>1161.0</v>
      </c>
      <c r="B37" s="15" t="s">
        <v>22</v>
      </c>
      <c r="C37" s="13">
        <v>274.4</v>
      </c>
      <c r="D37" s="13"/>
      <c r="E37" s="13"/>
      <c r="F37" s="13">
        <v>164.1</v>
      </c>
      <c r="G37" s="13"/>
      <c r="H37" s="13" t="str">
        <f t="shared" si="3"/>
        <v>#REF!</v>
      </c>
      <c r="I37" s="13" t="str">
        <f t="shared" si="4"/>
        <v>#REF!</v>
      </c>
      <c r="J37" s="2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8.75" hidden="1" customHeight="1">
      <c r="A38" s="9">
        <v>1162.0</v>
      </c>
      <c r="B38" s="15" t="s">
        <v>23</v>
      </c>
      <c r="C38" s="13">
        <v>13.8</v>
      </c>
      <c r="D38" s="13"/>
      <c r="E38" s="13"/>
      <c r="F38" s="13">
        <v>8.3</v>
      </c>
      <c r="G38" s="13"/>
      <c r="H38" s="13" t="str">
        <f t="shared" si="3"/>
        <v>#REF!</v>
      </c>
      <c r="I38" s="13" t="str">
        <f t="shared" si="4"/>
        <v>#REF!</v>
      </c>
      <c r="J38" s="2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25.5" hidden="1" customHeight="1">
      <c r="A39" s="9">
        <v>1163.0</v>
      </c>
      <c r="B39" s="15" t="s">
        <v>24</v>
      </c>
      <c r="C39" s="13">
        <v>215.0</v>
      </c>
      <c r="D39" s="13"/>
      <c r="E39" s="13"/>
      <c r="F39" s="13">
        <v>124.2</v>
      </c>
      <c r="G39" s="13"/>
      <c r="H39" s="13" t="str">
        <f t="shared" si="3"/>
        <v>#REF!</v>
      </c>
      <c r="I39" s="13" t="str">
        <f t="shared" si="4"/>
        <v>#REF!</v>
      </c>
      <c r="J39" s="2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25.5" hidden="1" customHeight="1">
      <c r="A40" s="9">
        <v>1164.0</v>
      </c>
      <c r="B40" s="15" t="s">
        <v>32</v>
      </c>
      <c r="C40" s="13">
        <v>171.7</v>
      </c>
      <c r="D40" s="13"/>
      <c r="E40" s="13"/>
      <c r="F40" s="13">
        <v>108.7</v>
      </c>
      <c r="G40" s="13"/>
      <c r="H40" s="13" t="str">
        <f t="shared" si="3"/>
        <v>#REF!</v>
      </c>
      <c r="I40" s="13" t="str">
        <f t="shared" si="4"/>
        <v>#REF!</v>
      </c>
      <c r="J40" s="2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25.5" hidden="1" customHeight="1">
      <c r="A41" s="9">
        <v>1165.0</v>
      </c>
      <c r="B41" s="15" t="s">
        <v>33</v>
      </c>
      <c r="C41" s="13">
        <v>134.9</v>
      </c>
      <c r="D41" s="13"/>
      <c r="E41" s="13"/>
      <c r="F41" s="13">
        <v>2.0</v>
      </c>
      <c r="G41" s="13"/>
      <c r="H41" s="13" t="str">
        <f t="shared" si="3"/>
        <v>#REF!</v>
      </c>
      <c r="I41" s="13" t="str">
        <f t="shared" si="4"/>
        <v>#REF!</v>
      </c>
      <c r="J41" s="2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25.5" hidden="1" customHeight="1">
      <c r="A42" s="9">
        <v>1166.0</v>
      </c>
      <c r="B42" s="15" t="s">
        <v>34</v>
      </c>
      <c r="C42" s="13">
        <v>331.7</v>
      </c>
      <c r="D42" s="13"/>
      <c r="E42" s="13"/>
      <c r="F42" s="13">
        <v>163.2</v>
      </c>
      <c r="G42" s="13"/>
      <c r="H42" s="13" t="str">
        <f t="shared" si="3"/>
        <v>#REF!</v>
      </c>
      <c r="I42" s="13" t="str">
        <f t="shared" si="4"/>
        <v>#REF!</v>
      </c>
      <c r="J42" s="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25.5" hidden="1" customHeight="1">
      <c r="A43" s="9">
        <v>1172.0</v>
      </c>
      <c r="B43" s="15" t="s">
        <v>35</v>
      </c>
      <c r="C43" s="13">
        <v>26.3</v>
      </c>
      <c r="D43" s="13"/>
      <c r="E43" s="13"/>
      <c r="F43" s="13">
        <v>18.3</v>
      </c>
      <c r="G43" s="13"/>
      <c r="H43" s="13" t="str">
        <f t="shared" si="3"/>
        <v>#REF!</v>
      </c>
      <c r="I43" s="13" t="str">
        <f t="shared" si="4"/>
        <v>#REF!</v>
      </c>
      <c r="J43" s="2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25.5" hidden="1" customHeight="1">
      <c r="A44" s="9">
        <v>1343.0</v>
      </c>
      <c r="B44" s="15" t="s">
        <v>36</v>
      </c>
      <c r="C44" s="13">
        <v>7.6</v>
      </c>
      <c r="D44" s="13"/>
      <c r="E44" s="13"/>
      <c r="F44" s="13">
        <v>176.1</v>
      </c>
      <c r="G44" s="13"/>
      <c r="H44" s="13" t="str">
        <f t="shared" si="3"/>
        <v>#REF!</v>
      </c>
      <c r="I44" s="13" t="str">
        <f t="shared" si="4"/>
        <v>#REF!</v>
      </c>
      <c r="J44" s="2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28.5" hidden="1" customHeight="1">
      <c r="A45" s="9">
        <v>2000.0</v>
      </c>
      <c r="B45" s="15" t="s">
        <v>25</v>
      </c>
      <c r="C45" s="13">
        <v>55.0</v>
      </c>
      <c r="D45" s="13"/>
      <c r="E45" s="13"/>
      <c r="F45" s="13">
        <v>5.0</v>
      </c>
      <c r="G45" s="13"/>
      <c r="H45" s="13" t="str">
        <f t="shared" si="3"/>
        <v>#REF!</v>
      </c>
      <c r="I45" s="13" t="str">
        <f t="shared" si="4"/>
        <v>#REF!</v>
      </c>
      <c r="J45" s="2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36.0" hidden="1" customHeight="1">
      <c r="A46" s="9">
        <v>2110.0</v>
      </c>
      <c r="B46" s="15" t="s">
        <v>26</v>
      </c>
      <c r="C46" s="13">
        <v>55.0</v>
      </c>
      <c r="D46" s="13"/>
      <c r="E46" s="13"/>
      <c r="F46" s="13">
        <v>5.0</v>
      </c>
      <c r="G46" s="13"/>
      <c r="H46" s="13" t="str">
        <f t="shared" si="3"/>
        <v>#REF!</v>
      </c>
      <c r="I46" s="13" t="str">
        <f t="shared" si="4"/>
        <v>#REF!</v>
      </c>
      <c r="J46" s="2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27.75" customHeight="1">
      <c r="A47" s="19" t="s">
        <v>65</v>
      </c>
      <c r="B47" s="11"/>
      <c r="C47" s="11"/>
      <c r="D47" s="11"/>
      <c r="E47" s="11"/>
      <c r="F47" s="11"/>
      <c r="G47" s="11"/>
      <c r="H47" s="11"/>
      <c r="I47" s="12"/>
      <c r="J47" s="2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8.75" customHeight="1">
      <c r="A48" s="9">
        <v>2111.0</v>
      </c>
      <c r="B48" s="13" t="s">
        <v>12</v>
      </c>
      <c r="C48" s="20">
        <v>2.6644E7</v>
      </c>
      <c r="D48" s="20">
        <v>2.6644E7</v>
      </c>
      <c r="E48" s="21">
        <v>2.045E7</v>
      </c>
      <c r="F48" s="21">
        <v>1.919581049E7</v>
      </c>
      <c r="G48" s="21">
        <v>1.913007968E7</v>
      </c>
      <c r="H48" s="13">
        <f t="shared" ref="H48:H67" si="5">F48/E48*100</f>
        <v>93.86704396</v>
      </c>
      <c r="I48" s="13">
        <f t="shared" ref="I48:I51" si="6">F48/G48*100</f>
        <v>100.3435992</v>
      </c>
      <c r="J48" s="2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25.5" customHeight="1">
      <c r="A49" s="9">
        <v>2120.0</v>
      </c>
      <c r="B49" s="15" t="s">
        <v>13</v>
      </c>
      <c r="C49" s="20">
        <v>5862000.0</v>
      </c>
      <c r="D49" s="20">
        <v>5862000.0</v>
      </c>
      <c r="E49" s="21">
        <v>4521000.0</v>
      </c>
      <c r="F49" s="21">
        <v>3998878.87</v>
      </c>
      <c r="G49" s="21">
        <v>3948780.22</v>
      </c>
      <c r="H49" s="13">
        <f t="shared" si="5"/>
        <v>88.45120261</v>
      </c>
      <c r="I49" s="13">
        <f t="shared" si="6"/>
        <v>101.268712</v>
      </c>
      <c r="J49" s="2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31.5" customHeight="1">
      <c r="A50" s="9">
        <v>2200.0</v>
      </c>
      <c r="B50" s="15" t="s">
        <v>37</v>
      </c>
      <c r="C50" s="20">
        <f t="shared" ref="C50:G50" si="7">C51+C52+C53+C54+C55+C56+C65</f>
        <v>3042500</v>
      </c>
      <c r="D50" s="20">
        <f t="shared" si="7"/>
        <v>4272200.26</v>
      </c>
      <c r="E50" s="20">
        <f t="shared" si="7"/>
        <v>3147350.26</v>
      </c>
      <c r="F50" s="20">
        <f t="shared" si="7"/>
        <v>2473419.92</v>
      </c>
      <c r="G50" s="20">
        <f t="shared" si="7"/>
        <v>1314378.99</v>
      </c>
      <c r="H50" s="13">
        <f t="shared" si="5"/>
        <v>78.587374</v>
      </c>
      <c r="I50" s="13">
        <f t="shared" si="6"/>
        <v>188.1816385</v>
      </c>
      <c r="J50" s="2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57.0" customHeight="1">
      <c r="A51" s="9">
        <v>2210.0</v>
      </c>
      <c r="B51" s="15" t="s">
        <v>38</v>
      </c>
      <c r="C51" s="20">
        <v>508000.0</v>
      </c>
      <c r="D51" s="20">
        <v>1210827.76</v>
      </c>
      <c r="E51" s="21">
        <v>878377.76</v>
      </c>
      <c r="F51" s="21">
        <v>823758.2</v>
      </c>
      <c r="G51" s="21">
        <v>274153.56</v>
      </c>
      <c r="H51" s="13">
        <f t="shared" si="5"/>
        <v>93.78176879</v>
      </c>
      <c r="I51" s="13">
        <f t="shared" si="6"/>
        <v>300.4732822</v>
      </c>
      <c r="J51" s="2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34.5" hidden="1" customHeight="1">
      <c r="A52" s="9">
        <v>2220.0</v>
      </c>
      <c r="B52" s="15" t="s">
        <v>29</v>
      </c>
      <c r="C52" s="20"/>
      <c r="D52" s="20"/>
      <c r="E52" s="21"/>
      <c r="F52" s="21"/>
      <c r="G52" s="21"/>
      <c r="H52" s="13" t="str">
        <f t="shared" si="5"/>
        <v>#DIV/0!</v>
      </c>
      <c r="I52" s="13">
        <v>0.0</v>
      </c>
      <c r="J52" s="2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7.25" hidden="1" customHeight="1">
      <c r="A53" s="9">
        <v>2230.0</v>
      </c>
      <c r="B53" s="15" t="s">
        <v>30</v>
      </c>
      <c r="C53" s="20"/>
      <c r="D53" s="20"/>
      <c r="E53" s="21"/>
      <c r="F53" s="21"/>
      <c r="G53" s="21"/>
      <c r="H53" s="13" t="str">
        <f t="shared" si="5"/>
        <v>#DIV/0!</v>
      </c>
      <c r="I53" s="13">
        <v>0.0</v>
      </c>
      <c r="J53" s="2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8.0" customHeight="1">
      <c r="A54" s="9">
        <v>2240.0</v>
      </c>
      <c r="B54" s="15" t="s">
        <v>39</v>
      </c>
      <c r="C54" s="20">
        <v>650000.0</v>
      </c>
      <c r="D54" s="20">
        <v>818744.0</v>
      </c>
      <c r="E54" s="21">
        <v>597244.0</v>
      </c>
      <c r="F54" s="21">
        <v>427024.26</v>
      </c>
      <c r="G54" s="21">
        <v>267449.46</v>
      </c>
      <c r="H54" s="13">
        <f t="shared" si="5"/>
        <v>71.49912933</v>
      </c>
      <c r="I54" s="13">
        <f>F54/G54*100</f>
        <v>159.6654037</v>
      </c>
      <c r="J54" s="2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8.0" customHeight="1">
      <c r="A55" s="9">
        <v>2250.0</v>
      </c>
      <c r="B55" s="15" t="s">
        <v>20</v>
      </c>
      <c r="C55" s="20">
        <v>15000.0</v>
      </c>
      <c r="D55" s="20">
        <v>27000.0</v>
      </c>
      <c r="E55" s="20">
        <v>21000.0</v>
      </c>
      <c r="F55" s="20">
        <v>20866.03</v>
      </c>
      <c r="G55" s="20">
        <v>9543.0</v>
      </c>
      <c r="H55" s="13">
        <f t="shared" si="5"/>
        <v>99.36204762</v>
      </c>
      <c r="I55" s="13">
        <v>0.0</v>
      </c>
      <c r="J55" s="2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36.0" customHeight="1">
      <c r="A56" s="9">
        <v>2270.0</v>
      </c>
      <c r="B56" s="15" t="s">
        <v>21</v>
      </c>
      <c r="C56" s="20">
        <f t="shared" ref="C56:G56" si="8">C57+C58+C59+C60+C61+C63</f>
        <v>1718000</v>
      </c>
      <c r="D56" s="20">
        <f t="shared" si="8"/>
        <v>2208333.5</v>
      </c>
      <c r="E56" s="20">
        <f t="shared" si="8"/>
        <v>1643433.5</v>
      </c>
      <c r="F56" s="20">
        <f t="shared" si="8"/>
        <v>1195176.43</v>
      </c>
      <c r="G56" s="20">
        <f t="shared" si="8"/>
        <v>745961.97</v>
      </c>
      <c r="H56" s="13">
        <f t="shared" si="5"/>
        <v>72.72435605</v>
      </c>
      <c r="I56" s="13">
        <f t="shared" ref="I56:I64" si="9">F56/G56*100</f>
        <v>160.2194855</v>
      </c>
      <c r="J56" s="2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8.0" hidden="1" customHeight="1">
      <c r="A57" s="9">
        <v>2271.0</v>
      </c>
      <c r="B57" s="15" t="s">
        <v>22</v>
      </c>
      <c r="C57" s="20"/>
      <c r="D57" s="20"/>
      <c r="E57" s="20"/>
      <c r="F57" s="20"/>
      <c r="G57" s="20">
        <v>0.0</v>
      </c>
      <c r="H57" s="13" t="str">
        <f t="shared" si="5"/>
        <v>#DIV/0!</v>
      </c>
      <c r="I57" s="13" t="str">
        <f t="shared" si="9"/>
        <v>#DIV/0!</v>
      </c>
      <c r="J57" s="2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36.0" customHeight="1">
      <c r="A58" s="9">
        <v>2272.0</v>
      </c>
      <c r="B58" s="15" t="s">
        <v>23</v>
      </c>
      <c r="C58" s="20">
        <v>40200.0</v>
      </c>
      <c r="D58" s="20">
        <v>40200.0</v>
      </c>
      <c r="E58" s="20">
        <v>30300.0</v>
      </c>
      <c r="F58" s="20">
        <v>25733.6</v>
      </c>
      <c r="G58" s="20">
        <v>24942.01</v>
      </c>
      <c r="H58" s="13">
        <f t="shared" si="5"/>
        <v>84.92937294</v>
      </c>
      <c r="I58" s="13">
        <f t="shared" si="9"/>
        <v>103.1737218</v>
      </c>
      <c r="J58" s="2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8.0" customHeight="1">
      <c r="A59" s="9">
        <v>2273.0</v>
      </c>
      <c r="B59" s="15" t="s">
        <v>24</v>
      </c>
      <c r="C59" s="20">
        <v>653600.0</v>
      </c>
      <c r="D59" s="20">
        <v>653600.0</v>
      </c>
      <c r="E59" s="20">
        <v>456000.0</v>
      </c>
      <c r="F59" s="20">
        <v>357985.06</v>
      </c>
      <c r="G59" s="20">
        <v>358738.8</v>
      </c>
      <c r="H59" s="13">
        <f t="shared" si="5"/>
        <v>78.50549561</v>
      </c>
      <c r="I59" s="13">
        <f t="shared" si="9"/>
        <v>99.7898917</v>
      </c>
      <c r="J59" s="2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8.0" customHeight="1">
      <c r="A60" s="9">
        <v>2274.0</v>
      </c>
      <c r="B60" s="15" t="s">
        <v>32</v>
      </c>
      <c r="C60" s="20">
        <v>925500.0</v>
      </c>
      <c r="D60" s="20">
        <v>925500.0</v>
      </c>
      <c r="E60" s="20">
        <v>598000.0</v>
      </c>
      <c r="F60" s="20">
        <v>321010.95</v>
      </c>
      <c r="G60" s="20">
        <v>346119.73</v>
      </c>
      <c r="H60" s="13">
        <f t="shared" si="5"/>
        <v>53.68076087</v>
      </c>
      <c r="I60" s="13">
        <f t="shared" si="9"/>
        <v>92.74563747</v>
      </c>
      <c r="J60" s="2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8.0" customHeight="1">
      <c r="A61" s="9">
        <v>2275.0</v>
      </c>
      <c r="B61" s="15" t="s">
        <v>34</v>
      </c>
      <c r="C61" s="20">
        <v>58700.0</v>
      </c>
      <c r="D61" s="20">
        <v>58700.0</v>
      </c>
      <c r="E61" s="20">
        <v>48800.0</v>
      </c>
      <c r="F61" s="20">
        <v>7923.74</v>
      </c>
      <c r="G61" s="20">
        <v>3652.98</v>
      </c>
      <c r="H61" s="13">
        <f t="shared" si="5"/>
        <v>16.23717213</v>
      </c>
      <c r="I61" s="13">
        <f t="shared" si="9"/>
        <v>216.9116721</v>
      </c>
      <c r="J61" s="2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8.0" customHeight="1">
      <c r="A62" s="9">
        <v>2730.0</v>
      </c>
      <c r="B62" s="15" t="s">
        <v>40</v>
      </c>
      <c r="C62" s="20">
        <v>50000.0</v>
      </c>
      <c r="D62" s="20">
        <v>150000.0</v>
      </c>
      <c r="E62" s="20">
        <v>150000.0</v>
      </c>
      <c r="F62" s="20">
        <v>56700.0</v>
      </c>
      <c r="G62" s="20">
        <v>64000.0</v>
      </c>
      <c r="H62" s="13">
        <f t="shared" si="5"/>
        <v>37.8</v>
      </c>
      <c r="I62" s="13">
        <f t="shared" si="9"/>
        <v>88.59375</v>
      </c>
      <c r="J62" s="2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8.0" customHeight="1">
      <c r="A63" s="9">
        <v>2800.0</v>
      </c>
      <c r="B63" s="15" t="s">
        <v>42</v>
      </c>
      <c r="C63" s="20">
        <v>40000.0</v>
      </c>
      <c r="D63" s="20">
        <v>530333.5</v>
      </c>
      <c r="E63" s="20">
        <v>510333.5</v>
      </c>
      <c r="F63" s="20">
        <v>482523.08</v>
      </c>
      <c r="G63" s="20">
        <v>12508.45</v>
      </c>
      <c r="H63" s="13">
        <f t="shared" si="5"/>
        <v>94.55053999</v>
      </c>
      <c r="I63" s="13">
        <f t="shared" si="9"/>
        <v>3857.576918</v>
      </c>
      <c r="J63" s="2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8.0" hidden="1" customHeight="1">
      <c r="A64" s="9">
        <v>2730.0</v>
      </c>
      <c r="B64" s="15" t="s">
        <v>36</v>
      </c>
      <c r="C64" s="20"/>
      <c r="D64" s="20"/>
      <c r="E64" s="20"/>
      <c r="F64" s="20"/>
      <c r="G64" s="20"/>
      <c r="H64" s="13" t="str">
        <f t="shared" si="5"/>
        <v>#DIV/0!</v>
      </c>
      <c r="I64" s="13" t="str">
        <f t="shared" si="9"/>
        <v>#DIV/0!</v>
      </c>
      <c r="J64" s="2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54.0" customHeight="1">
      <c r="A65" s="9">
        <v>2282.0</v>
      </c>
      <c r="B65" s="15" t="s">
        <v>41</v>
      </c>
      <c r="C65" s="20">
        <v>151500.0</v>
      </c>
      <c r="D65" s="20">
        <v>7295.0</v>
      </c>
      <c r="E65" s="20">
        <v>7295.0</v>
      </c>
      <c r="F65" s="20">
        <v>6595.0</v>
      </c>
      <c r="G65" s="20">
        <v>17271.0</v>
      </c>
      <c r="H65" s="13">
        <f t="shared" si="5"/>
        <v>90.40438657</v>
      </c>
      <c r="I65" s="13">
        <v>0.0</v>
      </c>
      <c r="J65" s="2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54.0" customHeight="1">
      <c r="A66" s="9">
        <v>2610.0</v>
      </c>
      <c r="B66" s="15" t="s">
        <v>66</v>
      </c>
      <c r="C66" s="20">
        <v>490000.0</v>
      </c>
      <c r="D66" s="20">
        <v>490000.0</v>
      </c>
      <c r="E66" s="20">
        <v>349700.0</v>
      </c>
      <c r="F66" s="20">
        <v>340063.11</v>
      </c>
      <c r="G66" s="20">
        <v>291647.19</v>
      </c>
      <c r="H66" s="13">
        <f t="shared" si="5"/>
        <v>97.24424078</v>
      </c>
      <c r="I66" s="13">
        <f t="shared" ref="I66:I67" si="11">F66/G66*100</f>
        <v>116.6008526</v>
      </c>
      <c r="J66" s="2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8.0" customHeight="1">
      <c r="A67" s="9"/>
      <c r="B67" s="16" t="s">
        <v>43</v>
      </c>
      <c r="C67" s="22">
        <f t="shared" ref="C67:G67" si="10">C48+C49+C50+C64+C66+C62</f>
        <v>36088500</v>
      </c>
      <c r="D67" s="22">
        <f t="shared" si="10"/>
        <v>37418200.26</v>
      </c>
      <c r="E67" s="22">
        <f t="shared" si="10"/>
        <v>28618050.26</v>
      </c>
      <c r="F67" s="22">
        <f t="shared" si="10"/>
        <v>26064872.39</v>
      </c>
      <c r="G67" s="22">
        <f t="shared" si="10"/>
        <v>24748886.08</v>
      </c>
      <c r="H67" s="17">
        <f t="shared" si="5"/>
        <v>91.0784353</v>
      </c>
      <c r="I67" s="17">
        <f t="shared" si="11"/>
        <v>105.3173557</v>
      </c>
      <c r="J67" s="2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26.25" hidden="1" customHeight="1">
      <c r="A68" s="9"/>
      <c r="B68" s="18" t="s">
        <v>44</v>
      </c>
      <c r="C68" s="11"/>
      <c r="D68" s="11"/>
      <c r="E68" s="11"/>
      <c r="F68" s="11"/>
      <c r="G68" s="11"/>
      <c r="H68" s="12"/>
      <c r="I68" s="13" t="str">
        <f t="shared" ref="I68:I128" si="12">F68/#REF!*100</f>
        <v>#REF!</v>
      </c>
      <c r="J68" s="2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8.0" hidden="1" customHeight="1">
      <c r="A69" s="9">
        <v>1111.0</v>
      </c>
      <c r="B69" s="13" t="s">
        <v>12</v>
      </c>
      <c r="C69" s="13">
        <v>949.2</v>
      </c>
      <c r="D69" s="13"/>
      <c r="E69" s="14"/>
      <c r="F69" s="14">
        <v>481.8</v>
      </c>
      <c r="G69" s="14"/>
      <c r="H69" s="13" t="str">
        <f t="shared" ref="H69:H89" si="13">F69/#REF!*100</f>
        <v>#REF!</v>
      </c>
      <c r="I69" s="13" t="str">
        <f t="shared" si="12"/>
        <v>#REF!</v>
      </c>
      <c r="J69" s="2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8.0" hidden="1" customHeight="1">
      <c r="A70" s="9">
        <v>1120.0</v>
      </c>
      <c r="B70" s="15" t="s">
        <v>13</v>
      </c>
      <c r="C70" s="13">
        <v>355.0</v>
      </c>
      <c r="D70" s="13"/>
      <c r="E70" s="14"/>
      <c r="F70" s="14">
        <v>174.7</v>
      </c>
      <c r="G70" s="14"/>
      <c r="H70" s="13" t="str">
        <f t="shared" si="13"/>
        <v>#REF!</v>
      </c>
      <c r="I70" s="13" t="str">
        <f t="shared" si="12"/>
        <v>#REF!</v>
      </c>
      <c r="J70" s="2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8.0" hidden="1" customHeight="1">
      <c r="A71" s="9">
        <v>1130.0</v>
      </c>
      <c r="B71" s="15" t="s">
        <v>14</v>
      </c>
      <c r="C71" s="13">
        <v>82.8</v>
      </c>
      <c r="D71" s="13"/>
      <c r="E71" s="14"/>
      <c r="F71" s="14">
        <v>34.4</v>
      </c>
      <c r="G71" s="14"/>
      <c r="H71" s="13" t="str">
        <f t="shared" si="13"/>
        <v>#REF!</v>
      </c>
      <c r="I71" s="13" t="str">
        <f t="shared" si="12"/>
        <v>#REF!</v>
      </c>
      <c r="J71" s="2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36.0" hidden="1" customHeight="1">
      <c r="A72" s="9">
        <v>1131.0</v>
      </c>
      <c r="B72" s="15" t="s">
        <v>15</v>
      </c>
      <c r="C72" s="13">
        <v>22.2</v>
      </c>
      <c r="D72" s="13"/>
      <c r="E72" s="14"/>
      <c r="F72" s="14">
        <v>15.8</v>
      </c>
      <c r="G72" s="14"/>
      <c r="H72" s="13" t="str">
        <f t="shared" si="13"/>
        <v>#REF!</v>
      </c>
      <c r="I72" s="13" t="str">
        <f t="shared" si="12"/>
        <v>#REF!</v>
      </c>
      <c r="J72" s="2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8.0" hidden="1" customHeight="1">
      <c r="A73" s="9">
        <v>1134.0</v>
      </c>
      <c r="B73" s="15" t="s">
        <v>31</v>
      </c>
      <c r="C73" s="13">
        <v>2.0</v>
      </c>
      <c r="D73" s="13"/>
      <c r="E73" s="14"/>
      <c r="F73" s="14">
        <v>0.0</v>
      </c>
      <c r="G73" s="14"/>
      <c r="H73" s="13" t="str">
        <f t="shared" si="13"/>
        <v>#REF!</v>
      </c>
      <c r="I73" s="13" t="str">
        <f t="shared" si="12"/>
        <v>#REF!</v>
      </c>
      <c r="J73" s="2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36.0" hidden="1" customHeight="1">
      <c r="A74" s="9">
        <v>1135.0</v>
      </c>
      <c r="B74" s="15" t="s">
        <v>16</v>
      </c>
      <c r="C74" s="13">
        <v>16.8</v>
      </c>
      <c r="D74" s="13"/>
      <c r="E74" s="14"/>
      <c r="F74" s="14">
        <v>5.7</v>
      </c>
      <c r="G74" s="14"/>
      <c r="H74" s="13" t="str">
        <f t="shared" si="13"/>
        <v>#REF!</v>
      </c>
      <c r="I74" s="13" t="str">
        <f t="shared" si="12"/>
        <v>#REF!</v>
      </c>
      <c r="J74" s="2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36.0" hidden="1" customHeight="1">
      <c r="A75" s="9">
        <v>1137.0</v>
      </c>
      <c r="B75" s="15" t="s">
        <v>17</v>
      </c>
      <c r="C75" s="13">
        <v>16.0</v>
      </c>
      <c r="D75" s="13"/>
      <c r="E75" s="14"/>
      <c r="F75" s="14">
        <v>4.3</v>
      </c>
      <c r="G75" s="14"/>
      <c r="H75" s="13" t="str">
        <f t="shared" si="13"/>
        <v>#REF!</v>
      </c>
      <c r="I75" s="13" t="str">
        <f t="shared" si="12"/>
        <v>#REF!</v>
      </c>
      <c r="J75" s="2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8.0" hidden="1" customHeight="1">
      <c r="A76" s="9">
        <v>1138.0</v>
      </c>
      <c r="B76" s="15" t="s">
        <v>18</v>
      </c>
      <c r="C76" s="13">
        <v>3.9</v>
      </c>
      <c r="D76" s="13"/>
      <c r="E76" s="13"/>
      <c r="F76" s="13">
        <v>1.2</v>
      </c>
      <c r="G76" s="13"/>
      <c r="H76" s="13" t="str">
        <f t="shared" si="13"/>
        <v>#REF!</v>
      </c>
      <c r="I76" s="13" t="str">
        <f t="shared" si="12"/>
        <v>#REF!</v>
      </c>
      <c r="J76" s="2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8.0" hidden="1" customHeight="1">
      <c r="A77" s="9">
        <v>1139.0</v>
      </c>
      <c r="B77" s="15" t="s">
        <v>19</v>
      </c>
      <c r="C77" s="13">
        <v>21.9</v>
      </c>
      <c r="D77" s="13"/>
      <c r="E77" s="13"/>
      <c r="F77" s="13">
        <v>7.4</v>
      </c>
      <c r="G77" s="13"/>
      <c r="H77" s="13" t="str">
        <f t="shared" si="13"/>
        <v>#REF!</v>
      </c>
      <c r="I77" s="13" t="str">
        <f t="shared" si="12"/>
        <v>#REF!</v>
      </c>
      <c r="J77" s="2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8.0" hidden="1" customHeight="1">
      <c r="A78" s="9">
        <v>1140.0</v>
      </c>
      <c r="B78" s="15" t="s">
        <v>20</v>
      </c>
      <c r="C78" s="13">
        <v>6.1</v>
      </c>
      <c r="D78" s="13"/>
      <c r="E78" s="13"/>
      <c r="F78" s="13">
        <v>3.4</v>
      </c>
      <c r="G78" s="13"/>
      <c r="H78" s="13" t="str">
        <f t="shared" si="13"/>
        <v>#REF!</v>
      </c>
      <c r="I78" s="13" t="str">
        <f t="shared" si="12"/>
        <v>#REF!</v>
      </c>
      <c r="J78" s="2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36.0" hidden="1" customHeight="1">
      <c r="A79" s="9">
        <v>1160.0</v>
      </c>
      <c r="B79" s="15" t="s">
        <v>21</v>
      </c>
      <c r="C79" s="13">
        <v>70.1</v>
      </c>
      <c r="D79" s="13"/>
      <c r="E79" s="13"/>
      <c r="F79" s="13">
        <v>35.7</v>
      </c>
      <c r="G79" s="13"/>
      <c r="H79" s="13" t="str">
        <f t="shared" si="13"/>
        <v>#REF!</v>
      </c>
      <c r="I79" s="13" t="str">
        <f t="shared" si="12"/>
        <v>#REF!</v>
      </c>
      <c r="J79" s="2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8.0" hidden="1" customHeight="1">
      <c r="A80" s="9">
        <v>1161.0</v>
      </c>
      <c r="B80" s="15" t="s">
        <v>22</v>
      </c>
      <c r="C80" s="13">
        <v>40.0</v>
      </c>
      <c r="D80" s="13"/>
      <c r="E80" s="13"/>
      <c r="F80" s="13">
        <v>19.9</v>
      </c>
      <c r="G80" s="13"/>
      <c r="H80" s="13" t="str">
        <f t="shared" si="13"/>
        <v>#REF!</v>
      </c>
      <c r="I80" s="13" t="str">
        <f t="shared" si="12"/>
        <v>#REF!</v>
      </c>
      <c r="J80" s="2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36.0" hidden="1" customHeight="1">
      <c r="A81" s="9">
        <v>1162.0</v>
      </c>
      <c r="B81" s="15" t="s">
        <v>23</v>
      </c>
      <c r="C81" s="13">
        <v>0.9</v>
      </c>
      <c r="D81" s="13"/>
      <c r="E81" s="13"/>
      <c r="F81" s="13">
        <v>0.3</v>
      </c>
      <c r="G81" s="13"/>
      <c r="H81" s="13" t="str">
        <f t="shared" si="13"/>
        <v>#REF!</v>
      </c>
      <c r="I81" s="13" t="str">
        <f t="shared" si="12"/>
        <v>#REF!</v>
      </c>
      <c r="J81" s="2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8.0" hidden="1" customHeight="1">
      <c r="A82" s="9">
        <v>1163.0</v>
      </c>
      <c r="B82" s="15" t="s">
        <v>24</v>
      </c>
      <c r="C82" s="13">
        <v>16.2</v>
      </c>
      <c r="D82" s="13"/>
      <c r="E82" s="13"/>
      <c r="F82" s="13">
        <v>8.1</v>
      </c>
      <c r="G82" s="13"/>
      <c r="H82" s="13" t="str">
        <f t="shared" si="13"/>
        <v>#REF!</v>
      </c>
      <c r="I82" s="13" t="str">
        <f t="shared" si="12"/>
        <v>#REF!</v>
      </c>
      <c r="J82" s="2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8.0" hidden="1" customHeight="1">
      <c r="A83" s="9">
        <v>1164.0</v>
      </c>
      <c r="B83" s="15" t="s">
        <v>32</v>
      </c>
      <c r="C83" s="13">
        <v>8.5</v>
      </c>
      <c r="D83" s="13"/>
      <c r="E83" s="13"/>
      <c r="F83" s="13">
        <v>4.7</v>
      </c>
      <c r="G83" s="13"/>
      <c r="H83" s="13" t="str">
        <f t="shared" si="13"/>
        <v>#REF!</v>
      </c>
      <c r="I83" s="13" t="str">
        <f t="shared" si="12"/>
        <v>#REF!</v>
      </c>
      <c r="J83" s="2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8.0" hidden="1" customHeight="1">
      <c r="A84" s="9">
        <v>1165.0</v>
      </c>
      <c r="B84" s="15" t="s">
        <v>33</v>
      </c>
      <c r="C84" s="13">
        <v>1.5</v>
      </c>
      <c r="D84" s="13"/>
      <c r="E84" s="13"/>
      <c r="F84" s="13">
        <v>0.0</v>
      </c>
      <c r="G84" s="13"/>
      <c r="H84" s="13" t="str">
        <f t="shared" si="13"/>
        <v>#REF!</v>
      </c>
      <c r="I84" s="13" t="str">
        <f t="shared" si="12"/>
        <v>#REF!</v>
      </c>
      <c r="J84" s="2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8.0" hidden="1" customHeight="1">
      <c r="A85" s="9">
        <v>1166.0</v>
      </c>
      <c r="B85" s="15" t="s">
        <v>34</v>
      </c>
      <c r="C85" s="13">
        <v>3.0</v>
      </c>
      <c r="D85" s="13"/>
      <c r="E85" s="13"/>
      <c r="F85" s="13">
        <v>2.8</v>
      </c>
      <c r="G85" s="13"/>
      <c r="H85" s="13" t="str">
        <f t="shared" si="13"/>
        <v>#REF!</v>
      </c>
      <c r="I85" s="13" t="str">
        <f t="shared" si="12"/>
        <v>#REF!</v>
      </c>
      <c r="J85" s="2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8.0" hidden="1" customHeight="1">
      <c r="A86" s="9">
        <v>1343.0</v>
      </c>
      <c r="B86" s="15" t="s">
        <v>36</v>
      </c>
      <c r="C86" s="13">
        <v>0.0</v>
      </c>
      <c r="D86" s="13"/>
      <c r="E86" s="13"/>
      <c r="F86" s="13">
        <v>5.7</v>
      </c>
      <c r="G86" s="13"/>
      <c r="H86" s="13" t="str">
        <f t="shared" si="13"/>
        <v>#REF!</v>
      </c>
      <c r="I86" s="13" t="str">
        <f t="shared" si="12"/>
        <v>#REF!</v>
      </c>
      <c r="J86" s="2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8.0" hidden="1" customHeight="1">
      <c r="A87" s="9">
        <v>2000.0</v>
      </c>
      <c r="B87" s="15" t="s">
        <v>25</v>
      </c>
      <c r="C87" s="13">
        <v>6.0</v>
      </c>
      <c r="D87" s="13"/>
      <c r="E87" s="13"/>
      <c r="F87" s="13">
        <v>0.0</v>
      </c>
      <c r="G87" s="13"/>
      <c r="H87" s="13" t="str">
        <f t="shared" si="13"/>
        <v>#REF!</v>
      </c>
      <c r="I87" s="13" t="str">
        <f t="shared" si="12"/>
        <v>#REF!</v>
      </c>
      <c r="J87" s="2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36.0" hidden="1" customHeight="1">
      <c r="A88" s="9">
        <v>2110.0</v>
      </c>
      <c r="B88" s="15" t="s">
        <v>26</v>
      </c>
      <c r="C88" s="13">
        <v>6.0</v>
      </c>
      <c r="D88" s="13"/>
      <c r="E88" s="13"/>
      <c r="F88" s="13">
        <v>0.0</v>
      </c>
      <c r="G88" s="13"/>
      <c r="H88" s="13" t="str">
        <f t="shared" si="13"/>
        <v>#REF!</v>
      </c>
      <c r="I88" s="13" t="str">
        <f t="shared" si="12"/>
        <v>#REF!</v>
      </c>
      <c r="J88" s="2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8.0" hidden="1" customHeight="1">
      <c r="A89" s="9"/>
      <c r="B89" s="16" t="s">
        <v>27</v>
      </c>
      <c r="C89" s="17">
        <v>1469.2</v>
      </c>
      <c r="D89" s="17"/>
      <c r="E89" s="17"/>
      <c r="F89" s="17">
        <v>735.7</v>
      </c>
      <c r="G89" s="17"/>
      <c r="H89" s="17" t="str">
        <f t="shared" si="13"/>
        <v>#REF!</v>
      </c>
      <c r="I89" s="13" t="str">
        <f t="shared" si="12"/>
        <v>#REF!</v>
      </c>
      <c r="J89" s="2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29.25" hidden="1" customHeight="1">
      <c r="A90" s="9"/>
      <c r="B90" s="18" t="s">
        <v>45</v>
      </c>
      <c r="C90" s="11"/>
      <c r="D90" s="11"/>
      <c r="E90" s="11"/>
      <c r="F90" s="11"/>
      <c r="G90" s="11"/>
      <c r="H90" s="12"/>
      <c r="I90" s="13" t="str">
        <f t="shared" si="12"/>
        <v>#REF!</v>
      </c>
      <c r="J90" s="2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8.0" hidden="1" customHeight="1">
      <c r="A91" s="9">
        <v>1111.0</v>
      </c>
      <c r="B91" s="13" t="s">
        <v>12</v>
      </c>
      <c r="C91" s="13">
        <v>687.2</v>
      </c>
      <c r="D91" s="13"/>
      <c r="E91" s="14"/>
      <c r="F91" s="14">
        <v>278.2</v>
      </c>
      <c r="G91" s="14"/>
      <c r="H91" s="13" t="str">
        <f t="shared" ref="H91:H110" si="14">F91/#REF!*100</f>
        <v>#REF!</v>
      </c>
      <c r="I91" s="13" t="str">
        <f t="shared" si="12"/>
        <v>#REF!</v>
      </c>
      <c r="J91" s="2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8.0" hidden="1" customHeight="1">
      <c r="A92" s="9">
        <v>1120.0</v>
      </c>
      <c r="B92" s="15" t="s">
        <v>13</v>
      </c>
      <c r="C92" s="13">
        <v>248.8</v>
      </c>
      <c r="D92" s="13"/>
      <c r="E92" s="14"/>
      <c r="F92" s="14">
        <v>93.1</v>
      </c>
      <c r="G92" s="14"/>
      <c r="H92" s="13" t="str">
        <f t="shared" si="14"/>
        <v>#REF!</v>
      </c>
      <c r="I92" s="13" t="str">
        <f t="shared" si="12"/>
        <v>#REF!</v>
      </c>
      <c r="J92" s="2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8.0" hidden="1" customHeight="1">
      <c r="A93" s="9">
        <v>1130.0</v>
      </c>
      <c r="B93" s="15" t="s">
        <v>14</v>
      </c>
      <c r="C93" s="13">
        <v>79.9</v>
      </c>
      <c r="D93" s="13"/>
      <c r="E93" s="14"/>
      <c r="F93" s="14">
        <v>34.5</v>
      </c>
      <c r="G93" s="14"/>
      <c r="H93" s="13" t="str">
        <f t="shared" si="14"/>
        <v>#REF!</v>
      </c>
      <c r="I93" s="13" t="str">
        <f t="shared" si="12"/>
        <v>#REF!</v>
      </c>
      <c r="J93" s="2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36.0" hidden="1" customHeight="1">
      <c r="A94" s="9">
        <v>1131.0</v>
      </c>
      <c r="B94" s="15" t="s">
        <v>15</v>
      </c>
      <c r="C94" s="13">
        <v>5.2</v>
      </c>
      <c r="D94" s="13"/>
      <c r="E94" s="14"/>
      <c r="F94" s="14">
        <v>3.2</v>
      </c>
      <c r="G94" s="14"/>
      <c r="H94" s="13" t="str">
        <f t="shared" si="14"/>
        <v>#REF!</v>
      </c>
      <c r="I94" s="13" t="str">
        <f t="shared" si="12"/>
        <v>#REF!</v>
      </c>
      <c r="J94" s="2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36.0" hidden="1" customHeight="1">
      <c r="A95" s="9">
        <v>1132.0</v>
      </c>
      <c r="B95" s="15" t="s">
        <v>29</v>
      </c>
      <c r="C95" s="13">
        <v>5.0</v>
      </c>
      <c r="D95" s="13"/>
      <c r="E95" s="14"/>
      <c r="F95" s="14">
        <v>0.5</v>
      </c>
      <c r="G95" s="14"/>
      <c r="H95" s="13" t="str">
        <f t="shared" si="14"/>
        <v>#REF!</v>
      </c>
      <c r="I95" s="13" t="str">
        <f t="shared" si="12"/>
        <v>#REF!</v>
      </c>
      <c r="J95" s="2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8.0" hidden="1" customHeight="1">
      <c r="A96" s="9">
        <v>1133.0</v>
      </c>
      <c r="B96" s="15" t="s">
        <v>30</v>
      </c>
      <c r="C96" s="13">
        <v>43.5</v>
      </c>
      <c r="D96" s="13"/>
      <c r="E96" s="14"/>
      <c r="F96" s="14">
        <v>19.1</v>
      </c>
      <c r="G96" s="14"/>
      <c r="H96" s="13" t="str">
        <f t="shared" si="14"/>
        <v>#REF!</v>
      </c>
      <c r="I96" s="13" t="str">
        <f t="shared" si="12"/>
        <v>#REF!</v>
      </c>
      <c r="J96" s="2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8.0" hidden="1" customHeight="1">
      <c r="A97" s="9">
        <v>1134.0</v>
      </c>
      <c r="B97" s="15" t="s">
        <v>31</v>
      </c>
      <c r="C97" s="13">
        <v>3.0</v>
      </c>
      <c r="D97" s="13"/>
      <c r="E97" s="14"/>
      <c r="F97" s="14">
        <v>0.1</v>
      </c>
      <c r="G97" s="14"/>
      <c r="H97" s="13" t="str">
        <f t="shared" si="14"/>
        <v>#REF!</v>
      </c>
      <c r="I97" s="13" t="str">
        <f t="shared" si="12"/>
        <v>#REF!</v>
      </c>
      <c r="J97" s="2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36.0" hidden="1" customHeight="1">
      <c r="A98" s="9">
        <v>1135.0</v>
      </c>
      <c r="B98" s="15" t="s">
        <v>16</v>
      </c>
      <c r="C98" s="13">
        <v>6.7</v>
      </c>
      <c r="D98" s="13"/>
      <c r="E98" s="14"/>
      <c r="F98" s="14">
        <v>4.0</v>
      </c>
      <c r="G98" s="14"/>
      <c r="H98" s="13" t="str">
        <f t="shared" si="14"/>
        <v>#REF!</v>
      </c>
      <c r="I98" s="13" t="str">
        <f t="shared" si="12"/>
        <v>#REF!</v>
      </c>
      <c r="J98" s="2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36.0" hidden="1" customHeight="1">
      <c r="A99" s="9">
        <v>1137.0</v>
      </c>
      <c r="B99" s="15" t="s">
        <v>17</v>
      </c>
      <c r="C99" s="13">
        <v>4.6</v>
      </c>
      <c r="D99" s="13"/>
      <c r="E99" s="14"/>
      <c r="F99" s="14">
        <v>1.6</v>
      </c>
      <c r="G99" s="14"/>
      <c r="H99" s="13" t="str">
        <f t="shared" si="14"/>
        <v>#REF!</v>
      </c>
      <c r="I99" s="13" t="str">
        <f t="shared" si="12"/>
        <v>#REF!</v>
      </c>
      <c r="J99" s="2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8.0" hidden="1" customHeight="1">
      <c r="A100" s="9">
        <v>1138.0</v>
      </c>
      <c r="B100" s="15" t="s">
        <v>18</v>
      </c>
      <c r="C100" s="13">
        <v>3.0</v>
      </c>
      <c r="D100" s="13"/>
      <c r="E100" s="13"/>
      <c r="F100" s="13">
        <v>0.1</v>
      </c>
      <c r="G100" s="13"/>
      <c r="H100" s="13" t="str">
        <f t="shared" si="14"/>
        <v>#REF!</v>
      </c>
      <c r="I100" s="13" t="str">
        <f t="shared" si="12"/>
        <v>#REF!</v>
      </c>
      <c r="J100" s="2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8.0" hidden="1" customHeight="1">
      <c r="A101" s="9">
        <v>1139.0</v>
      </c>
      <c r="B101" s="15" t="s">
        <v>19</v>
      </c>
      <c r="C101" s="13">
        <v>8.9</v>
      </c>
      <c r="D101" s="13"/>
      <c r="E101" s="13"/>
      <c r="F101" s="13">
        <v>5.9</v>
      </c>
      <c r="G101" s="13"/>
      <c r="H101" s="13" t="str">
        <f t="shared" si="14"/>
        <v>#REF!</v>
      </c>
      <c r="I101" s="13" t="str">
        <f t="shared" si="12"/>
        <v>#REF!</v>
      </c>
      <c r="J101" s="2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8.0" hidden="1" customHeight="1">
      <c r="A102" s="9">
        <v>1140.0</v>
      </c>
      <c r="B102" s="15" t="s">
        <v>20</v>
      </c>
      <c r="C102" s="13">
        <v>2.0</v>
      </c>
      <c r="D102" s="13"/>
      <c r="E102" s="13"/>
      <c r="F102" s="13">
        <v>0.1</v>
      </c>
      <c r="G102" s="13"/>
      <c r="H102" s="13" t="str">
        <f t="shared" si="14"/>
        <v>#REF!</v>
      </c>
      <c r="I102" s="13" t="str">
        <f t="shared" si="12"/>
        <v>#REF!</v>
      </c>
      <c r="J102" s="2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36.0" hidden="1" customHeight="1">
      <c r="A103" s="9">
        <v>1160.0</v>
      </c>
      <c r="B103" s="15" t="s">
        <v>21</v>
      </c>
      <c r="C103" s="13">
        <v>33.0</v>
      </c>
      <c r="D103" s="13"/>
      <c r="E103" s="13"/>
      <c r="F103" s="13">
        <v>7.0</v>
      </c>
      <c r="G103" s="13"/>
      <c r="H103" s="13" t="str">
        <f t="shared" si="14"/>
        <v>#REF!</v>
      </c>
      <c r="I103" s="13" t="str">
        <f t="shared" si="12"/>
        <v>#REF!</v>
      </c>
      <c r="J103" s="2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36.0" hidden="1" customHeight="1">
      <c r="A104" s="9">
        <v>1162.0</v>
      </c>
      <c r="B104" s="15" t="s">
        <v>23</v>
      </c>
      <c r="C104" s="13">
        <v>1.0</v>
      </c>
      <c r="D104" s="13"/>
      <c r="E104" s="13"/>
      <c r="F104" s="13">
        <v>0.0</v>
      </c>
      <c r="G104" s="13"/>
      <c r="H104" s="13" t="str">
        <f t="shared" si="14"/>
        <v>#REF!</v>
      </c>
      <c r="I104" s="13" t="str">
        <f t="shared" si="12"/>
        <v>#REF!</v>
      </c>
      <c r="J104" s="2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8.0" hidden="1" customHeight="1">
      <c r="A105" s="9">
        <v>1163.0</v>
      </c>
      <c r="B105" s="15" t="s">
        <v>24</v>
      </c>
      <c r="C105" s="13">
        <v>30.0</v>
      </c>
      <c r="D105" s="13"/>
      <c r="E105" s="13"/>
      <c r="F105" s="13">
        <v>7.0</v>
      </c>
      <c r="G105" s="13"/>
      <c r="H105" s="13" t="str">
        <f t="shared" si="14"/>
        <v>#REF!</v>
      </c>
      <c r="I105" s="13" t="str">
        <f t="shared" si="12"/>
        <v>#REF!</v>
      </c>
      <c r="J105" s="2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8.0" hidden="1" customHeight="1">
      <c r="A106" s="9">
        <v>1164.0</v>
      </c>
      <c r="B106" s="15" t="s">
        <v>32</v>
      </c>
      <c r="C106" s="13">
        <v>2.0</v>
      </c>
      <c r="D106" s="13"/>
      <c r="E106" s="13"/>
      <c r="F106" s="13">
        <v>0.0</v>
      </c>
      <c r="G106" s="13"/>
      <c r="H106" s="13" t="str">
        <f t="shared" si="14"/>
        <v>#REF!</v>
      </c>
      <c r="I106" s="13" t="str">
        <f t="shared" si="12"/>
        <v>#REF!</v>
      </c>
      <c r="J106" s="2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8.0" hidden="1" customHeight="1">
      <c r="A107" s="9">
        <v>2000.0</v>
      </c>
      <c r="B107" s="15" t="s">
        <v>25</v>
      </c>
      <c r="C107" s="13">
        <v>119.6</v>
      </c>
      <c r="D107" s="13"/>
      <c r="E107" s="13"/>
      <c r="F107" s="13">
        <v>29.6</v>
      </c>
      <c r="G107" s="13"/>
      <c r="H107" s="13" t="str">
        <f t="shared" si="14"/>
        <v>#REF!</v>
      </c>
      <c r="I107" s="13" t="str">
        <f t="shared" si="12"/>
        <v>#REF!</v>
      </c>
      <c r="J107" s="2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36.0" hidden="1" customHeight="1">
      <c r="A108" s="9">
        <v>2110.0</v>
      </c>
      <c r="B108" s="15" t="s">
        <v>26</v>
      </c>
      <c r="C108" s="13">
        <v>29.6</v>
      </c>
      <c r="D108" s="13"/>
      <c r="E108" s="13"/>
      <c r="F108" s="13">
        <v>29.6</v>
      </c>
      <c r="G108" s="13"/>
      <c r="H108" s="13" t="str">
        <f t="shared" si="14"/>
        <v>#REF!</v>
      </c>
      <c r="I108" s="13" t="str">
        <f t="shared" si="12"/>
        <v>#REF!</v>
      </c>
      <c r="J108" s="2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8.0" hidden="1" customHeight="1">
      <c r="A109" s="9">
        <v>2133.0</v>
      </c>
      <c r="B109" s="15" t="s">
        <v>46</v>
      </c>
      <c r="C109" s="13">
        <v>0.0</v>
      </c>
      <c r="D109" s="13"/>
      <c r="E109" s="13"/>
      <c r="F109" s="13">
        <v>0.0</v>
      </c>
      <c r="G109" s="13"/>
      <c r="H109" s="13" t="str">
        <f t="shared" si="14"/>
        <v>#REF!</v>
      </c>
      <c r="I109" s="13" t="str">
        <f t="shared" si="12"/>
        <v>#REF!</v>
      </c>
      <c r="J109" s="2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8.0" hidden="1" customHeight="1">
      <c r="A110" s="9"/>
      <c r="B110" s="16" t="s">
        <v>27</v>
      </c>
      <c r="C110" s="17">
        <v>1080.5</v>
      </c>
      <c r="D110" s="17"/>
      <c r="E110" s="17"/>
      <c r="F110" s="17">
        <v>735.7</v>
      </c>
      <c r="G110" s="17"/>
      <c r="H110" s="17" t="str">
        <f t="shared" si="14"/>
        <v>#REF!</v>
      </c>
      <c r="I110" s="13" t="str">
        <f t="shared" si="12"/>
        <v>#REF!</v>
      </c>
      <c r="J110" s="2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31.5" hidden="1" customHeight="1">
      <c r="A111" s="9"/>
      <c r="B111" s="18" t="s">
        <v>47</v>
      </c>
      <c r="C111" s="11"/>
      <c r="D111" s="11"/>
      <c r="E111" s="11"/>
      <c r="F111" s="11"/>
      <c r="G111" s="11"/>
      <c r="H111" s="12"/>
      <c r="I111" s="13" t="str">
        <f t="shared" si="12"/>
        <v>#REF!</v>
      </c>
      <c r="J111" s="2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8.0" hidden="1" customHeight="1">
      <c r="A112" s="9">
        <v>1111.0</v>
      </c>
      <c r="B112" s="13" t="s">
        <v>12</v>
      </c>
      <c r="C112" s="13">
        <v>139.5</v>
      </c>
      <c r="D112" s="13"/>
      <c r="E112" s="14"/>
      <c r="F112" s="14">
        <v>55.9</v>
      </c>
      <c r="G112" s="14"/>
      <c r="H112" s="13" t="str">
        <f t="shared" ref="H112:H128" si="15">F112/#REF!*100</f>
        <v>#REF!</v>
      </c>
      <c r="I112" s="13" t="str">
        <f t="shared" si="12"/>
        <v>#REF!</v>
      </c>
      <c r="J112" s="2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8.0" hidden="1" customHeight="1">
      <c r="A113" s="9">
        <v>1120.0</v>
      </c>
      <c r="B113" s="15" t="s">
        <v>13</v>
      </c>
      <c r="C113" s="13">
        <v>51.6</v>
      </c>
      <c r="D113" s="13"/>
      <c r="E113" s="14"/>
      <c r="F113" s="14">
        <v>21.4</v>
      </c>
      <c r="G113" s="14"/>
      <c r="H113" s="13" t="str">
        <f t="shared" si="15"/>
        <v>#REF!</v>
      </c>
      <c r="I113" s="13" t="str">
        <f t="shared" si="12"/>
        <v>#REF!</v>
      </c>
      <c r="J113" s="2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8.0" hidden="1" customHeight="1">
      <c r="A114" s="9">
        <v>1130.0</v>
      </c>
      <c r="B114" s="15" t="s">
        <v>14</v>
      </c>
      <c r="C114" s="13">
        <v>8.2</v>
      </c>
      <c r="D114" s="13"/>
      <c r="E114" s="14"/>
      <c r="F114" s="14">
        <v>6.8</v>
      </c>
      <c r="G114" s="14"/>
      <c r="H114" s="13" t="str">
        <f t="shared" si="15"/>
        <v>#REF!</v>
      </c>
      <c r="I114" s="13" t="str">
        <f t="shared" si="12"/>
        <v>#REF!</v>
      </c>
      <c r="J114" s="2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36.0" hidden="1" customHeight="1">
      <c r="A115" s="9">
        <v>1131.0</v>
      </c>
      <c r="B115" s="15" t="s">
        <v>15</v>
      </c>
      <c r="C115" s="13">
        <v>0.3</v>
      </c>
      <c r="D115" s="13"/>
      <c r="E115" s="14"/>
      <c r="F115" s="14">
        <v>0.0</v>
      </c>
      <c r="G115" s="14"/>
      <c r="H115" s="13" t="str">
        <f t="shared" si="15"/>
        <v>#REF!</v>
      </c>
      <c r="I115" s="13" t="str">
        <f t="shared" si="12"/>
        <v>#REF!</v>
      </c>
      <c r="J115" s="2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36.0" hidden="1" customHeight="1">
      <c r="A116" s="9">
        <v>1135.0</v>
      </c>
      <c r="B116" s="15" t="s">
        <v>16</v>
      </c>
      <c r="C116" s="13">
        <v>0.3</v>
      </c>
      <c r="D116" s="13"/>
      <c r="E116" s="14"/>
      <c r="F116" s="14">
        <v>0.1</v>
      </c>
      <c r="G116" s="14"/>
      <c r="H116" s="13" t="str">
        <f t="shared" si="15"/>
        <v>#REF!</v>
      </c>
      <c r="I116" s="13" t="str">
        <f t="shared" si="12"/>
        <v>#REF!</v>
      </c>
      <c r="J116" s="2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36.0" hidden="1" customHeight="1">
      <c r="A117" s="9">
        <v>1137.0</v>
      </c>
      <c r="B117" s="15" t="s">
        <v>17</v>
      </c>
      <c r="C117" s="13">
        <v>6.8</v>
      </c>
      <c r="D117" s="13"/>
      <c r="E117" s="14"/>
      <c r="F117" s="14">
        <v>6.4</v>
      </c>
      <c r="G117" s="14"/>
      <c r="H117" s="13" t="str">
        <f t="shared" si="15"/>
        <v>#REF!</v>
      </c>
      <c r="I117" s="13" t="str">
        <f t="shared" si="12"/>
        <v>#REF!</v>
      </c>
      <c r="J117" s="2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8.0" hidden="1" customHeight="1">
      <c r="A118" s="9">
        <v>1138.0</v>
      </c>
      <c r="B118" s="15" t="s">
        <v>18</v>
      </c>
      <c r="C118" s="13">
        <v>0.2</v>
      </c>
      <c r="D118" s="13"/>
      <c r="E118" s="13"/>
      <c r="F118" s="13">
        <v>0.1</v>
      </c>
      <c r="G118" s="13"/>
      <c r="H118" s="13" t="str">
        <f t="shared" si="15"/>
        <v>#REF!</v>
      </c>
      <c r="I118" s="13" t="str">
        <f t="shared" si="12"/>
        <v>#REF!</v>
      </c>
      <c r="J118" s="2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8.0" hidden="1" customHeight="1">
      <c r="A119" s="9">
        <v>1139.0</v>
      </c>
      <c r="B119" s="15" t="s">
        <v>19</v>
      </c>
      <c r="C119" s="13">
        <v>0.6</v>
      </c>
      <c r="D119" s="13"/>
      <c r="E119" s="13"/>
      <c r="F119" s="13">
        <v>0.1</v>
      </c>
      <c r="G119" s="13"/>
      <c r="H119" s="13" t="str">
        <f t="shared" si="15"/>
        <v>#REF!</v>
      </c>
      <c r="I119" s="13" t="str">
        <f t="shared" si="12"/>
        <v>#REF!</v>
      </c>
      <c r="J119" s="2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8.0" hidden="1" customHeight="1">
      <c r="A120" s="9">
        <v>1140.0</v>
      </c>
      <c r="B120" s="15" t="s">
        <v>20</v>
      </c>
      <c r="C120" s="13">
        <v>0.4</v>
      </c>
      <c r="D120" s="13"/>
      <c r="E120" s="13"/>
      <c r="F120" s="13">
        <v>0.2</v>
      </c>
      <c r="G120" s="13"/>
      <c r="H120" s="13" t="str">
        <f t="shared" si="15"/>
        <v>#REF!</v>
      </c>
      <c r="I120" s="13" t="str">
        <f t="shared" si="12"/>
        <v>#REF!</v>
      </c>
      <c r="J120" s="2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36.0" hidden="1" customHeight="1">
      <c r="A121" s="9">
        <v>1160.0</v>
      </c>
      <c r="B121" s="15" t="s">
        <v>21</v>
      </c>
      <c r="C121" s="13">
        <v>21.0</v>
      </c>
      <c r="D121" s="13"/>
      <c r="E121" s="13"/>
      <c r="F121" s="13">
        <v>10.0</v>
      </c>
      <c r="G121" s="13"/>
      <c r="H121" s="13" t="str">
        <f t="shared" si="15"/>
        <v>#REF!</v>
      </c>
      <c r="I121" s="13" t="str">
        <f t="shared" si="12"/>
        <v>#REF!</v>
      </c>
      <c r="J121" s="2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8.0" hidden="1" customHeight="1">
      <c r="A122" s="9">
        <v>1161.0</v>
      </c>
      <c r="B122" s="15" t="s">
        <v>22</v>
      </c>
      <c r="C122" s="13">
        <v>15.1</v>
      </c>
      <c r="D122" s="13"/>
      <c r="E122" s="13"/>
      <c r="F122" s="13">
        <v>6.2</v>
      </c>
      <c r="G122" s="13"/>
      <c r="H122" s="13" t="str">
        <f t="shared" si="15"/>
        <v>#REF!</v>
      </c>
      <c r="I122" s="13" t="str">
        <f t="shared" si="12"/>
        <v>#REF!</v>
      </c>
      <c r="J122" s="2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36.0" hidden="1" customHeight="1">
      <c r="A123" s="9">
        <v>1162.0</v>
      </c>
      <c r="B123" s="15" t="s">
        <v>23</v>
      </c>
      <c r="C123" s="13">
        <v>0.4</v>
      </c>
      <c r="D123" s="13"/>
      <c r="E123" s="13"/>
      <c r="F123" s="13">
        <v>0.2</v>
      </c>
      <c r="G123" s="13"/>
      <c r="H123" s="13" t="str">
        <f t="shared" si="15"/>
        <v>#REF!</v>
      </c>
      <c r="I123" s="13" t="str">
        <f t="shared" si="12"/>
        <v>#REF!</v>
      </c>
      <c r="J123" s="2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8.0" hidden="1" customHeight="1">
      <c r="A124" s="9">
        <v>1163.0</v>
      </c>
      <c r="B124" s="15" t="s">
        <v>24</v>
      </c>
      <c r="C124" s="13">
        <v>5.5</v>
      </c>
      <c r="D124" s="13"/>
      <c r="E124" s="13"/>
      <c r="F124" s="13">
        <v>3.6</v>
      </c>
      <c r="G124" s="13"/>
      <c r="H124" s="13" t="str">
        <f t="shared" si="15"/>
        <v>#REF!</v>
      </c>
      <c r="I124" s="13" t="str">
        <f t="shared" si="12"/>
        <v>#REF!</v>
      </c>
      <c r="J124" s="2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36.0" hidden="1" customHeight="1">
      <c r="A125" s="9">
        <v>1172.0</v>
      </c>
      <c r="B125" s="15" t="s">
        <v>48</v>
      </c>
      <c r="C125" s="13">
        <v>5.7</v>
      </c>
      <c r="D125" s="13"/>
      <c r="E125" s="13"/>
      <c r="F125" s="13">
        <v>4.9</v>
      </c>
      <c r="G125" s="13"/>
      <c r="H125" s="13" t="str">
        <f t="shared" si="15"/>
        <v>#REF!</v>
      </c>
      <c r="I125" s="13" t="str">
        <f t="shared" si="12"/>
        <v>#REF!</v>
      </c>
      <c r="J125" s="2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8.0" hidden="1" customHeight="1">
      <c r="A126" s="9">
        <v>2000.0</v>
      </c>
      <c r="B126" s="15" t="s">
        <v>25</v>
      </c>
      <c r="C126" s="13">
        <v>0.0</v>
      </c>
      <c r="D126" s="13"/>
      <c r="E126" s="13"/>
      <c r="F126" s="13">
        <v>27.5</v>
      </c>
      <c r="G126" s="13"/>
      <c r="H126" s="13" t="str">
        <f t="shared" si="15"/>
        <v>#REF!</v>
      </c>
      <c r="I126" s="13" t="str">
        <f t="shared" si="12"/>
        <v>#REF!</v>
      </c>
      <c r="J126" s="2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8.0" hidden="1" customHeight="1">
      <c r="A127" s="9">
        <v>2133.0</v>
      </c>
      <c r="B127" s="15" t="s">
        <v>46</v>
      </c>
      <c r="C127" s="13">
        <v>0.0</v>
      </c>
      <c r="D127" s="13"/>
      <c r="E127" s="13"/>
      <c r="F127" s="13">
        <v>27.5</v>
      </c>
      <c r="G127" s="13"/>
      <c r="H127" s="13" t="str">
        <f t="shared" si="15"/>
        <v>#REF!</v>
      </c>
      <c r="I127" s="13" t="str">
        <f t="shared" si="12"/>
        <v>#REF!</v>
      </c>
      <c r="J127" s="2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8.0" hidden="1" customHeight="1">
      <c r="A128" s="9"/>
      <c r="B128" s="16" t="s">
        <v>27</v>
      </c>
      <c r="C128" s="17">
        <v>226.5</v>
      </c>
      <c r="D128" s="17"/>
      <c r="E128" s="17"/>
      <c r="F128" s="17">
        <v>126.7</v>
      </c>
      <c r="G128" s="17"/>
      <c r="H128" s="17" t="str">
        <f t="shared" si="15"/>
        <v>#REF!</v>
      </c>
      <c r="I128" s="13" t="str">
        <f t="shared" si="12"/>
        <v>#REF!</v>
      </c>
      <c r="J128" s="2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8.0" customHeight="1">
      <c r="A129" s="4"/>
      <c r="B129" s="23"/>
      <c r="C129" s="24"/>
      <c r="D129" s="24"/>
      <c r="E129" s="24"/>
      <c r="F129" s="24"/>
      <c r="G129" s="24"/>
      <c r="H129" s="24"/>
      <c r="I129" s="24"/>
      <c r="J129" s="2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8.0" customHeight="1">
      <c r="A130" s="4"/>
      <c r="B130" s="23"/>
      <c r="C130" s="24"/>
      <c r="D130" s="24"/>
      <c r="E130" s="24"/>
      <c r="F130" s="24"/>
      <c r="G130" s="24"/>
      <c r="H130" s="24"/>
      <c r="I130" s="24"/>
      <c r="J130" s="2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8.0" customHeight="1">
      <c r="A131" s="4"/>
      <c r="B131" s="23"/>
      <c r="C131" s="24"/>
      <c r="D131" s="24"/>
      <c r="E131" s="24"/>
      <c r="F131" s="24"/>
      <c r="G131" s="24"/>
      <c r="H131" s="24"/>
      <c r="I131" s="24"/>
      <c r="J131" s="2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8.0" customHeight="1">
      <c r="A132" s="4"/>
      <c r="B132" s="23"/>
      <c r="C132" s="24"/>
      <c r="D132" s="24"/>
      <c r="E132" s="24"/>
      <c r="F132" s="24"/>
      <c r="G132" s="24"/>
      <c r="H132" s="24"/>
      <c r="I132" s="24"/>
      <c r="J132" s="2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8.0" customHeight="1">
      <c r="A133" s="4"/>
      <c r="B133" s="23"/>
      <c r="C133" s="24"/>
      <c r="D133" s="24"/>
      <c r="E133" s="24"/>
      <c r="F133" s="24"/>
      <c r="G133" s="24"/>
      <c r="H133" s="24"/>
      <c r="I133" s="24"/>
      <c r="J133" s="2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8.0" customHeight="1">
      <c r="A134" s="4"/>
      <c r="B134" s="23"/>
      <c r="C134" s="24"/>
      <c r="D134" s="24"/>
      <c r="E134" s="24"/>
      <c r="F134" s="24"/>
      <c r="G134" s="24"/>
      <c r="H134" s="24"/>
      <c r="I134" s="24"/>
      <c r="J134" s="2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38.0" customHeight="1">
      <c r="A135" s="6" t="s">
        <v>2</v>
      </c>
      <c r="B135" s="7" t="s">
        <v>3</v>
      </c>
      <c r="C135" s="8" t="s">
        <v>4</v>
      </c>
      <c r="D135" s="8" t="s">
        <v>5</v>
      </c>
      <c r="E135" s="8" t="s">
        <v>6</v>
      </c>
      <c r="F135" s="8" t="s">
        <v>7</v>
      </c>
      <c r="G135" s="8" t="s">
        <v>8</v>
      </c>
      <c r="H135" s="8" t="s">
        <v>9</v>
      </c>
      <c r="I135" s="8" t="s">
        <v>10</v>
      </c>
      <c r="J135" s="2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22.5" customHeight="1">
      <c r="A136" s="19" t="s">
        <v>67</v>
      </c>
      <c r="B136" s="11"/>
      <c r="C136" s="11"/>
      <c r="D136" s="11"/>
      <c r="E136" s="11"/>
      <c r="F136" s="11"/>
      <c r="G136" s="11"/>
      <c r="H136" s="11"/>
      <c r="I136" s="12"/>
      <c r="J136" s="2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8.0" customHeight="1">
      <c r="A137" s="9">
        <v>2111.0</v>
      </c>
      <c r="B137" s="13" t="s">
        <v>12</v>
      </c>
      <c r="C137" s="20">
        <v>8400000.0</v>
      </c>
      <c r="D137" s="20">
        <v>8477900.0</v>
      </c>
      <c r="E137" s="21">
        <v>6463400.0</v>
      </c>
      <c r="F137" s="21">
        <v>6065941.44</v>
      </c>
      <c r="G137" s="21">
        <v>5150699.55</v>
      </c>
      <c r="H137" s="13">
        <f t="shared" ref="H137:H143" si="16">F137/E137*100</f>
        <v>93.85062722</v>
      </c>
      <c r="I137" s="13">
        <f t="shared" ref="I137:I140" si="17">F137/G137*100</f>
        <v>117.7692735</v>
      </c>
      <c r="J137" s="2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8.0" customHeight="1">
      <c r="A138" s="9">
        <v>2120.0</v>
      </c>
      <c r="B138" s="15" t="s">
        <v>13</v>
      </c>
      <c r="C138" s="20">
        <v>1848000.0</v>
      </c>
      <c r="D138" s="20">
        <v>1865171.0</v>
      </c>
      <c r="E138" s="21">
        <v>1421501.0</v>
      </c>
      <c r="F138" s="21">
        <v>1311929.67</v>
      </c>
      <c r="G138" s="21">
        <v>1125595.72</v>
      </c>
      <c r="H138" s="13">
        <f t="shared" si="16"/>
        <v>92.29185699</v>
      </c>
      <c r="I138" s="13">
        <f t="shared" si="17"/>
        <v>116.5542518</v>
      </c>
      <c r="J138" s="2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8.0" customHeight="1">
      <c r="A139" s="9">
        <v>2200.0</v>
      </c>
      <c r="B139" s="15" t="s">
        <v>37</v>
      </c>
      <c r="C139" s="20">
        <f t="shared" ref="C139:G139" si="18">C140+C141+C142+C143+C148+C149+C156</f>
        <v>2856000</v>
      </c>
      <c r="D139" s="20">
        <f t="shared" si="18"/>
        <v>3311946.14</v>
      </c>
      <c r="E139" s="20">
        <f t="shared" si="18"/>
        <v>2341546.14</v>
      </c>
      <c r="F139" s="20">
        <f t="shared" si="18"/>
        <v>1402984.95</v>
      </c>
      <c r="G139" s="20">
        <f t="shared" si="18"/>
        <v>584777.95</v>
      </c>
      <c r="H139" s="13">
        <f t="shared" si="16"/>
        <v>59.917032</v>
      </c>
      <c r="I139" s="13">
        <f t="shared" si="17"/>
        <v>239.9175533</v>
      </c>
      <c r="J139" s="2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36.0" customHeight="1">
      <c r="A140" s="9">
        <v>2210.0</v>
      </c>
      <c r="B140" s="15" t="s">
        <v>38</v>
      </c>
      <c r="C140" s="20">
        <v>115000.0</v>
      </c>
      <c r="D140" s="20">
        <v>275171.0</v>
      </c>
      <c r="E140" s="21">
        <v>195171.0</v>
      </c>
      <c r="F140" s="21">
        <v>193710.4</v>
      </c>
      <c r="G140" s="21">
        <v>38663.6</v>
      </c>
      <c r="H140" s="13">
        <f t="shared" si="16"/>
        <v>99.25163062</v>
      </c>
      <c r="I140" s="13">
        <f t="shared" si="17"/>
        <v>501.0149081</v>
      </c>
      <c r="J140" s="2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36.0" customHeight="1">
      <c r="A141" s="9">
        <v>2220.0</v>
      </c>
      <c r="B141" s="15" t="s">
        <v>29</v>
      </c>
      <c r="C141" s="20">
        <v>20000.0</v>
      </c>
      <c r="D141" s="20">
        <v>21200.0</v>
      </c>
      <c r="E141" s="21">
        <v>16200.0</v>
      </c>
      <c r="F141" s="21">
        <v>0.0</v>
      </c>
      <c r="G141" s="21">
        <v>0.0</v>
      </c>
      <c r="H141" s="13">
        <f t="shared" si="16"/>
        <v>0</v>
      </c>
      <c r="I141" s="13">
        <v>0.0</v>
      </c>
      <c r="J141" s="2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8.0" customHeight="1">
      <c r="A142" s="9">
        <v>2230.0</v>
      </c>
      <c r="B142" s="15" t="s">
        <v>30</v>
      </c>
      <c r="C142" s="20">
        <v>430000.0</v>
      </c>
      <c r="D142" s="20">
        <v>466000.0</v>
      </c>
      <c r="E142" s="21">
        <v>353000.0</v>
      </c>
      <c r="F142" s="21">
        <v>67468.94</v>
      </c>
      <c r="G142" s="21">
        <v>71824.5</v>
      </c>
      <c r="H142" s="13">
        <f t="shared" si="16"/>
        <v>19.11301416</v>
      </c>
      <c r="I142" s="13">
        <f t="shared" ref="I142:I147" si="19">F142/G142*100</f>
        <v>93.9358297</v>
      </c>
      <c r="J142" s="2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8.0" customHeight="1">
      <c r="A143" s="9">
        <v>2240.0</v>
      </c>
      <c r="B143" s="15" t="s">
        <v>39</v>
      </c>
      <c r="C143" s="20">
        <v>130000.0</v>
      </c>
      <c r="D143" s="20">
        <v>381475.14</v>
      </c>
      <c r="E143" s="21">
        <v>350475.14</v>
      </c>
      <c r="F143" s="21">
        <v>263085.04</v>
      </c>
      <c r="G143" s="21">
        <v>20686.13</v>
      </c>
      <c r="H143" s="13">
        <f t="shared" si="16"/>
        <v>75.06524999</v>
      </c>
      <c r="I143" s="13">
        <f t="shared" si="19"/>
        <v>1271.794386</v>
      </c>
      <c r="J143" s="2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8.0" hidden="1" customHeight="1">
      <c r="A144" s="9">
        <v>2800.0</v>
      </c>
      <c r="B144" s="15" t="s">
        <v>49</v>
      </c>
      <c r="C144" s="20"/>
      <c r="D144" s="20"/>
      <c r="E144" s="21"/>
      <c r="F144" s="21"/>
      <c r="G144" s="21" t="str">
        <f t="shared" ref="G144:H144" si="20">E144/D144*100</f>
        <v>#DIV/0!</v>
      </c>
      <c r="H144" s="13" t="str">
        <f t="shared" si="20"/>
        <v>#DIV/0!</v>
      </c>
      <c r="I144" s="13" t="str">
        <f t="shared" si="19"/>
        <v>#DIV/0!</v>
      </c>
      <c r="J144" s="2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36.0" hidden="1" customHeight="1">
      <c r="A145" s="9">
        <v>1137.0</v>
      </c>
      <c r="B145" s="15" t="s">
        <v>17</v>
      </c>
      <c r="C145" s="20"/>
      <c r="D145" s="20"/>
      <c r="E145" s="21"/>
      <c r="F145" s="21"/>
      <c r="G145" s="21" t="str">
        <f t="shared" ref="G145:H145" si="21">E145/D145*100</f>
        <v>#DIV/0!</v>
      </c>
      <c r="H145" s="13" t="str">
        <f t="shared" si="21"/>
        <v>#DIV/0!</v>
      </c>
      <c r="I145" s="13" t="str">
        <f t="shared" si="19"/>
        <v>#DIV/0!</v>
      </c>
      <c r="J145" s="2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8.0" hidden="1" customHeight="1">
      <c r="A146" s="9">
        <v>1138.0</v>
      </c>
      <c r="B146" s="15" t="s">
        <v>18</v>
      </c>
      <c r="C146" s="20"/>
      <c r="D146" s="20"/>
      <c r="E146" s="20"/>
      <c r="F146" s="20"/>
      <c r="G146" s="21" t="str">
        <f t="shared" ref="G146:H146" si="22">E146/D146*100</f>
        <v>#DIV/0!</v>
      </c>
      <c r="H146" s="13" t="str">
        <f t="shared" si="22"/>
        <v>#DIV/0!</v>
      </c>
      <c r="I146" s="13" t="str">
        <f t="shared" si="19"/>
        <v>#DIV/0!</v>
      </c>
      <c r="J146" s="2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8.0" hidden="1" customHeight="1">
      <c r="A147" s="9">
        <v>1139.0</v>
      </c>
      <c r="B147" s="15" t="s">
        <v>19</v>
      </c>
      <c r="C147" s="20"/>
      <c r="D147" s="20"/>
      <c r="E147" s="20"/>
      <c r="F147" s="20"/>
      <c r="G147" s="21" t="str">
        <f t="shared" ref="G147:H147" si="23">E147/D147*100</f>
        <v>#DIV/0!</v>
      </c>
      <c r="H147" s="13" t="str">
        <f t="shared" si="23"/>
        <v>#DIV/0!</v>
      </c>
      <c r="I147" s="13" t="str">
        <f t="shared" si="19"/>
        <v>#DIV/0!</v>
      </c>
      <c r="J147" s="2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8.0" customHeight="1">
      <c r="A148" s="9">
        <v>2250.0</v>
      </c>
      <c r="B148" s="15" t="s">
        <v>20</v>
      </c>
      <c r="C148" s="20">
        <v>4000.0</v>
      </c>
      <c r="D148" s="20">
        <v>34000.0</v>
      </c>
      <c r="E148" s="20">
        <v>33200.0</v>
      </c>
      <c r="F148" s="20">
        <v>29474.31</v>
      </c>
      <c r="G148" s="21">
        <v>0.0</v>
      </c>
      <c r="H148" s="13">
        <f t="shared" ref="H148:H149" si="25">F148/E148*100</f>
        <v>88.77804217</v>
      </c>
      <c r="I148" s="13">
        <v>0.0</v>
      </c>
      <c r="J148" s="2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36.0" customHeight="1">
      <c r="A149" s="9">
        <v>2270.0</v>
      </c>
      <c r="B149" s="15" t="s">
        <v>21</v>
      </c>
      <c r="C149" s="20">
        <f t="shared" ref="C149:G149" si="24">C151+C152+C153+C155+C154</f>
        <v>1654000</v>
      </c>
      <c r="D149" s="20">
        <f t="shared" si="24"/>
        <v>1654000</v>
      </c>
      <c r="E149" s="20">
        <f t="shared" si="24"/>
        <v>1013400</v>
      </c>
      <c r="F149" s="20">
        <f t="shared" si="24"/>
        <v>716451.26</v>
      </c>
      <c r="G149" s="20">
        <f t="shared" si="24"/>
        <v>404553.72</v>
      </c>
      <c r="H149" s="13">
        <f t="shared" si="25"/>
        <v>70.6977758</v>
      </c>
      <c r="I149" s="13">
        <f t="shared" ref="I149:I150" si="27">F149/G149*100</f>
        <v>177.0966931</v>
      </c>
      <c r="J149" s="2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8.0" hidden="1" customHeight="1">
      <c r="A150" s="9">
        <v>1161.0</v>
      </c>
      <c r="B150" s="15" t="s">
        <v>22</v>
      </c>
      <c r="C150" s="20"/>
      <c r="D150" s="20"/>
      <c r="E150" s="20"/>
      <c r="F150" s="20"/>
      <c r="G150" s="21" t="str">
        <f t="shared" ref="G150:H150" si="26">E150/D150*100</f>
        <v>#DIV/0!</v>
      </c>
      <c r="H150" s="13" t="str">
        <f t="shared" si="26"/>
        <v>#DIV/0!</v>
      </c>
      <c r="I150" s="13" t="str">
        <f t="shared" si="27"/>
        <v>#DIV/0!</v>
      </c>
      <c r="J150" s="2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8.0" customHeight="1">
      <c r="A151" s="9">
        <v>2271.0</v>
      </c>
      <c r="B151" s="15" t="s">
        <v>22</v>
      </c>
      <c r="C151" s="20">
        <v>295000.0</v>
      </c>
      <c r="D151" s="20">
        <v>295000.0</v>
      </c>
      <c r="E151" s="20">
        <v>159900.0</v>
      </c>
      <c r="F151" s="20">
        <v>159900.0</v>
      </c>
      <c r="G151" s="21">
        <v>50533.04</v>
      </c>
      <c r="H151" s="13">
        <f t="shared" ref="H151:H156" si="28">F151/E151*100</f>
        <v>100</v>
      </c>
      <c r="I151" s="13">
        <v>0.0</v>
      </c>
      <c r="J151" s="2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36.0" customHeight="1">
      <c r="A152" s="9">
        <v>2272.0</v>
      </c>
      <c r="B152" s="15" t="s">
        <v>23</v>
      </c>
      <c r="C152" s="20">
        <v>6000.0</v>
      </c>
      <c r="D152" s="20">
        <v>6000.0</v>
      </c>
      <c r="E152" s="20">
        <v>4500.0</v>
      </c>
      <c r="F152" s="20">
        <v>4243.53</v>
      </c>
      <c r="G152" s="21">
        <v>1548.29</v>
      </c>
      <c r="H152" s="13">
        <f t="shared" si="28"/>
        <v>94.30066667</v>
      </c>
      <c r="I152" s="13">
        <v>0.0</v>
      </c>
      <c r="J152" s="2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8.0" customHeight="1">
      <c r="A153" s="9">
        <v>2273.0</v>
      </c>
      <c r="B153" s="15" t="s">
        <v>24</v>
      </c>
      <c r="C153" s="20">
        <v>1045300.0</v>
      </c>
      <c r="D153" s="20">
        <v>1045300.0</v>
      </c>
      <c r="E153" s="20">
        <v>680100.0</v>
      </c>
      <c r="F153" s="20">
        <v>477644.63</v>
      </c>
      <c r="G153" s="21">
        <v>352210.66</v>
      </c>
      <c r="H153" s="13">
        <f t="shared" si="28"/>
        <v>70.23152919</v>
      </c>
      <c r="I153" s="13">
        <v>0.0</v>
      </c>
      <c r="J153" s="2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8.0" customHeight="1">
      <c r="A154" s="9">
        <v>2274.0</v>
      </c>
      <c r="B154" s="15" t="s">
        <v>32</v>
      </c>
      <c r="C154" s="20">
        <v>140400.0</v>
      </c>
      <c r="D154" s="20">
        <v>140400.0</v>
      </c>
      <c r="E154" s="20">
        <v>77000.0</v>
      </c>
      <c r="F154" s="20">
        <v>69186.31</v>
      </c>
      <c r="G154" s="21">
        <v>0.0</v>
      </c>
      <c r="H154" s="13">
        <f t="shared" si="28"/>
        <v>89.85235065</v>
      </c>
      <c r="I154" s="13"/>
      <c r="J154" s="2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8.0" customHeight="1">
      <c r="A155" s="9">
        <v>2275.0</v>
      </c>
      <c r="B155" s="15" t="s">
        <v>34</v>
      </c>
      <c r="C155" s="20">
        <v>167300.0</v>
      </c>
      <c r="D155" s="20">
        <v>167300.0</v>
      </c>
      <c r="E155" s="20">
        <v>91900.0</v>
      </c>
      <c r="F155" s="20">
        <v>5476.79</v>
      </c>
      <c r="G155" s="21">
        <v>261.73</v>
      </c>
      <c r="H155" s="13">
        <f t="shared" si="28"/>
        <v>5.959510337</v>
      </c>
      <c r="I155" s="13">
        <v>0.0</v>
      </c>
      <c r="J155" s="2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8.0" customHeight="1">
      <c r="A156" s="9">
        <v>2282.0</v>
      </c>
      <c r="B156" s="15" t="s">
        <v>40</v>
      </c>
      <c r="C156" s="20">
        <v>503000.0</v>
      </c>
      <c r="D156" s="20">
        <v>480100.0</v>
      </c>
      <c r="E156" s="20">
        <v>380100.0</v>
      </c>
      <c r="F156" s="20">
        <v>132795.0</v>
      </c>
      <c r="G156" s="21">
        <v>49050.0</v>
      </c>
      <c r="H156" s="13">
        <f t="shared" si="28"/>
        <v>34.93685872</v>
      </c>
      <c r="I156" s="13">
        <v>0.0</v>
      </c>
      <c r="J156" s="2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8.0" hidden="1" customHeight="1">
      <c r="A157" s="9">
        <v>1166.0</v>
      </c>
      <c r="B157" s="15" t="s">
        <v>34</v>
      </c>
      <c r="C157" s="20"/>
      <c r="D157" s="20"/>
      <c r="E157" s="20"/>
      <c r="F157" s="20"/>
      <c r="G157" s="21" t="str">
        <f t="shared" ref="G157:H157" si="29">E157/D157*100</f>
        <v>#DIV/0!</v>
      </c>
      <c r="H157" s="13" t="str">
        <f t="shared" si="29"/>
        <v>#DIV/0!</v>
      </c>
      <c r="I157" s="13">
        <v>0.0</v>
      </c>
      <c r="J157" s="2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36.0" hidden="1" customHeight="1">
      <c r="A158" s="9">
        <v>2282.0</v>
      </c>
      <c r="B158" s="15" t="s">
        <v>50</v>
      </c>
      <c r="C158" s="20"/>
      <c r="D158" s="20"/>
      <c r="E158" s="20"/>
      <c r="F158" s="20"/>
      <c r="G158" s="21" t="str">
        <f t="shared" ref="G158:H158" si="30">E158/D158*100</f>
        <v>#DIV/0!</v>
      </c>
      <c r="H158" s="13" t="str">
        <f t="shared" si="30"/>
        <v>#DIV/0!</v>
      </c>
      <c r="I158" s="13">
        <v>0.0</v>
      </c>
      <c r="J158" s="2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8.0" hidden="1" customHeight="1">
      <c r="A159" s="9">
        <v>1343.0</v>
      </c>
      <c r="B159" s="15" t="s">
        <v>36</v>
      </c>
      <c r="C159" s="20"/>
      <c r="D159" s="20"/>
      <c r="E159" s="20"/>
      <c r="F159" s="20"/>
      <c r="G159" s="21" t="str">
        <f t="shared" ref="G159:H159" si="31">E159/D159*100</f>
        <v>#DIV/0!</v>
      </c>
      <c r="H159" s="13" t="str">
        <f t="shared" si="31"/>
        <v>#DIV/0!</v>
      </c>
      <c r="I159" s="13">
        <v>0.0</v>
      </c>
      <c r="J159" s="2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8.0" hidden="1" customHeight="1">
      <c r="A160" s="9">
        <v>2000.0</v>
      </c>
      <c r="B160" s="15" t="s">
        <v>25</v>
      </c>
      <c r="C160" s="20"/>
      <c r="D160" s="20"/>
      <c r="E160" s="20"/>
      <c r="F160" s="20"/>
      <c r="G160" s="21" t="str">
        <f t="shared" ref="G160:H160" si="32">E160/D160*100</f>
        <v>#DIV/0!</v>
      </c>
      <c r="H160" s="13" t="str">
        <f t="shared" si="32"/>
        <v>#DIV/0!</v>
      </c>
      <c r="I160" s="13">
        <v>0.0</v>
      </c>
      <c r="J160" s="2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8.0" hidden="1" customHeight="1">
      <c r="A161" s="9">
        <v>2133.0</v>
      </c>
      <c r="B161" s="15" t="s">
        <v>51</v>
      </c>
      <c r="C161" s="20"/>
      <c r="D161" s="20"/>
      <c r="E161" s="20"/>
      <c r="F161" s="20"/>
      <c r="G161" s="21" t="str">
        <f t="shared" ref="G161:H161" si="33">E161/D161*100</f>
        <v>#DIV/0!</v>
      </c>
      <c r="H161" s="13" t="str">
        <f t="shared" si="33"/>
        <v>#DIV/0!</v>
      </c>
      <c r="I161" s="13">
        <v>0.0</v>
      </c>
      <c r="J161" s="2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8.0" hidden="1" customHeight="1">
      <c r="A162" s="9">
        <v>2800.0</v>
      </c>
      <c r="B162" s="15" t="s">
        <v>49</v>
      </c>
      <c r="C162" s="20"/>
      <c r="D162" s="20"/>
      <c r="E162" s="20"/>
      <c r="F162" s="20"/>
      <c r="G162" s="21" t="str">
        <f t="shared" ref="G162:H162" si="34">E162/D162*100</f>
        <v>#DIV/0!</v>
      </c>
      <c r="H162" s="13" t="str">
        <f t="shared" si="34"/>
        <v>#DIV/0!</v>
      </c>
      <c r="I162" s="13">
        <v>0.0</v>
      </c>
      <c r="J162" s="2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46.5" customHeight="1">
      <c r="A163" s="9">
        <v>2610.0</v>
      </c>
      <c r="B163" s="15" t="s">
        <v>66</v>
      </c>
      <c r="C163" s="20">
        <v>0.0</v>
      </c>
      <c r="D163" s="20">
        <v>50000.0</v>
      </c>
      <c r="E163" s="20">
        <v>50000.0</v>
      </c>
      <c r="F163" s="20">
        <v>45249.96</v>
      </c>
      <c r="G163" s="21">
        <v>0.0</v>
      </c>
      <c r="H163" s="13">
        <f t="shared" ref="H163:H166" si="35">F163/E163*100</f>
        <v>90.49992</v>
      </c>
      <c r="I163" s="13">
        <v>0.0</v>
      </c>
      <c r="J163" s="2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8.0" customHeight="1">
      <c r="A164" s="9">
        <v>2730.0</v>
      </c>
      <c r="B164" s="15" t="s">
        <v>40</v>
      </c>
      <c r="C164" s="20">
        <v>5350000.0</v>
      </c>
      <c r="D164" s="20">
        <v>5307800.86</v>
      </c>
      <c r="E164" s="20">
        <v>4542800.86</v>
      </c>
      <c r="F164" s="20">
        <v>3177749.6</v>
      </c>
      <c r="G164" s="21">
        <v>3288992.87</v>
      </c>
      <c r="H164" s="13">
        <f t="shared" si="35"/>
        <v>69.95132954</v>
      </c>
      <c r="I164" s="13">
        <v>0.0</v>
      </c>
      <c r="J164" s="2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8.0" customHeight="1">
      <c r="A165" s="9">
        <v>2800.0</v>
      </c>
      <c r="B165" s="15" t="s">
        <v>42</v>
      </c>
      <c r="C165" s="20">
        <v>1000.0</v>
      </c>
      <c r="D165" s="20">
        <v>1500.0</v>
      </c>
      <c r="E165" s="20">
        <v>1500.0</v>
      </c>
      <c r="F165" s="20">
        <v>810.0</v>
      </c>
      <c r="G165" s="21">
        <v>743.53</v>
      </c>
      <c r="H165" s="13">
        <f t="shared" si="35"/>
        <v>54</v>
      </c>
      <c r="I165" s="13">
        <v>0.0</v>
      </c>
      <c r="J165" s="2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8.0" customHeight="1">
      <c r="A166" s="9"/>
      <c r="B166" s="16" t="s">
        <v>43</v>
      </c>
      <c r="C166" s="22">
        <f>C137+C138+C139+C164+C165</f>
        <v>18455000</v>
      </c>
      <c r="D166" s="22">
        <f t="shared" ref="D166:G166" si="36">D137+D138+D139+D164+D165+D163</f>
        <v>19014318</v>
      </c>
      <c r="E166" s="22">
        <f t="shared" si="36"/>
        <v>14820748</v>
      </c>
      <c r="F166" s="22">
        <f t="shared" si="36"/>
        <v>12004665.62</v>
      </c>
      <c r="G166" s="22">
        <f t="shared" si="36"/>
        <v>10150809.62</v>
      </c>
      <c r="H166" s="17">
        <f t="shared" si="35"/>
        <v>80.99905362</v>
      </c>
      <c r="I166" s="17">
        <f>F166/G166*100</f>
        <v>118.2631344</v>
      </c>
      <c r="J166" s="2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2"/>
      <c r="B167" s="2"/>
      <c r="C167" s="2"/>
      <c r="D167" s="2"/>
      <c r="E167" s="2"/>
      <c r="F167" s="2"/>
      <c r="G167" s="2"/>
      <c r="H167" s="25"/>
      <c r="I167" s="25"/>
      <c r="J167" s="2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22.5" customHeight="1">
      <c r="A170" s="2"/>
      <c r="B170" s="26"/>
      <c r="C170" s="27"/>
      <c r="D170" s="27"/>
      <c r="E170" s="27"/>
      <c r="F170" s="27"/>
      <c r="G170" s="27"/>
      <c r="H170" s="2"/>
      <c r="I170" s="2"/>
      <c r="J170" s="2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8">
    <mergeCell ref="A1:I1"/>
    <mergeCell ref="B6:H6"/>
    <mergeCell ref="B23:H23"/>
    <mergeCell ref="A47:I47"/>
    <mergeCell ref="B68:H68"/>
    <mergeCell ref="B90:H90"/>
    <mergeCell ref="B111:H111"/>
    <mergeCell ref="A136:I136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2006-07-04T13:45:59Z</dcterms:created>
  <dc:creator>Budget_1</dc:creator>
</cp:coreProperties>
</file>