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665" activeTab="6"/>
  </bookViews>
  <sheets>
    <sheet name="2275 (4)" sheetId="26" r:id="rId1"/>
    <sheet name="2275 (3)" sheetId="25" r:id="rId2"/>
    <sheet name="2275 (2)" sheetId="24" r:id="rId3"/>
    <sheet name="2274" sheetId="22" r:id="rId4"/>
    <sheet name="2273" sheetId="21" r:id="rId5"/>
    <sheet name="2271" sheetId="20" r:id="rId6"/>
    <sheet name="2272" sheetId="19" r:id="rId7"/>
  </sheets>
  <calcPr calcId="162913"/>
</workbook>
</file>

<file path=xl/calcChain.xml><?xml version="1.0" encoding="utf-8"?>
<calcChain xmlns="http://schemas.openxmlformats.org/spreadsheetml/2006/main">
  <c r="P76" i="21" l="1"/>
  <c r="O76" i="21"/>
  <c r="N76" i="21"/>
  <c r="M76" i="21"/>
  <c r="L76" i="21"/>
  <c r="K76" i="21"/>
  <c r="J76" i="21"/>
  <c r="I76" i="21"/>
  <c r="H76" i="21"/>
  <c r="G76" i="21"/>
  <c r="F76" i="21"/>
  <c r="E76" i="21"/>
  <c r="P55" i="22"/>
  <c r="O55" i="22"/>
  <c r="N55" i="22"/>
  <c r="G55" i="22"/>
  <c r="F55" i="22"/>
  <c r="E55" i="22"/>
  <c r="G65" i="19"/>
  <c r="H65" i="19"/>
  <c r="I65" i="19"/>
  <c r="J65" i="19"/>
  <c r="K65" i="19"/>
  <c r="L65" i="19"/>
  <c r="M65" i="19"/>
  <c r="N65" i="19"/>
  <c r="O65" i="19"/>
  <c r="P65" i="19"/>
  <c r="Q65" i="19"/>
  <c r="G64" i="19"/>
  <c r="H64" i="19"/>
  <c r="I64" i="19"/>
  <c r="J64" i="19"/>
  <c r="K64" i="19"/>
  <c r="L64" i="19"/>
  <c r="M64" i="19"/>
  <c r="N64" i="19"/>
  <c r="O64" i="19"/>
  <c r="P64" i="19"/>
  <c r="Q64" i="19"/>
  <c r="F65" i="19"/>
  <c r="F64" i="19"/>
  <c r="Q76" i="21" l="1"/>
  <c r="Q45" i="26"/>
  <c r="Q48" i="21" l="1"/>
  <c r="Q54" i="22"/>
  <c r="L4" i="19" l="1"/>
  <c r="L5" i="19"/>
  <c r="L6" i="19"/>
  <c r="L7" i="19"/>
  <c r="L8" i="19"/>
  <c r="L9" i="19"/>
  <c r="L10" i="19"/>
  <c r="L11" i="19"/>
  <c r="L12" i="19"/>
  <c r="L13" i="19"/>
  <c r="L14" i="19"/>
  <c r="L15" i="19"/>
  <c r="F16" i="19"/>
  <c r="G16" i="19"/>
  <c r="H16" i="19"/>
  <c r="I16" i="19"/>
  <c r="J16" i="19"/>
  <c r="K16" i="19"/>
  <c r="R35" i="19"/>
  <c r="R36" i="19"/>
  <c r="R37" i="19"/>
  <c r="R38" i="19"/>
  <c r="R39" i="19"/>
  <c r="R40" i="19"/>
  <c r="R41" i="19"/>
  <c r="R42" i="19"/>
  <c r="R43" i="19"/>
  <c r="R44" i="19"/>
  <c r="R45" i="19"/>
  <c r="R46" i="19"/>
  <c r="R47" i="19"/>
  <c r="R48" i="19"/>
  <c r="R49" i="19"/>
  <c r="R50" i="19"/>
  <c r="R51" i="19"/>
  <c r="R52" i="19"/>
  <c r="R53" i="19"/>
  <c r="R54" i="19"/>
  <c r="R55" i="19"/>
  <c r="R56" i="19"/>
  <c r="R57" i="19"/>
  <c r="R58" i="19"/>
  <c r="R59" i="19"/>
  <c r="R60" i="19"/>
  <c r="R61" i="19"/>
  <c r="R62" i="19"/>
  <c r="R63" i="19"/>
  <c r="K5" i="21"/>
  <c r="K6" i="21"/>
  <c r="K7" i="21"/>
  <c r="K8" i="21"/>
  <c r="K9" i="21"/>
  <c r="K10" i="21"/>
  <c r="K11" i="21"/>
  <c r="K12" i="21"/>
  <c r="K13" i="21"/>
  <c r="K14" i="21"/>
  <c r="K15" i="21"/>
  <c r="K16" i="21"/>
  <c r="E17" i="21"/>
  <c r="F17" i="21"/>
  <c r="G17" i="21"/>
  <c r="H17" i="21"/>
  <c r="I17" i="21"/>
  <c r="J17" i="21"/>
  <c r="Q41" i="21"/>
  <c r="Q42" i="21"/>
  <c r="Q43" i="21"/>
  <c r="Q44" i="21"/>
  <c r="Q45" i="21"/>
  <c r="Q46" i="21"/>
  <c r="Q47" i="21"/>
  <c r="Q49" i="21"/>
  <c r="Q50" i="21"/>
  <c r="Q51" i="21"/>
  <c r="Q52" i="21"/>
  <c r="Q53" i="21"/>
  <c r="Q54" i="21"/>
  <c r="Q55" i="21"/>
  <c r="Q56" i="21"/>
  <c r="Q57" i="21"/>
  <c r="Q58" i="21"/>
  <c r="Q59" i="21"/>
  <c r="Q60" i="21"/>
  <c r="Q61" i="21"/>
  <c r="Q62" i="21"/>
  <c r="Q63" i="21"/>
  <c r="Q64" i="21"/>
  <c r="Q65" i="21"/>
  <c r="Q66" i="21"/>
  <c r="Q67" i="21"/>
  <c r="Q68" i="21"/>
  <c r="Q69" i="21"/>
  <c r="Q70" i="21"/>
  <c r="Q71" i="21"/>
  <c r="Q72" i="21"/>
  <c r="Q73" i="21"/>
  <c r="Q74" i="21"/>
  <c r="Q75" i="21"/>
  <c r="K5" i="22"/>
  <c r="K6" i="22"/>
  <c r="K7" i="22"/>
  <c r="K8" i="22"/>
  <c r="K9" i="22"/>
  <c r="K10" i="22"/>
  <c r="K11" i="22"/>
  <c r="K12" i="22"/>
  <c r="K13" i="22"/>
  <c r="K14" i="22"/>
  <c r="K15" i="22"/>
  <c r="K16" i="22"/>
  <c r="E17" i="22"/>
  <c r="F17" i="22"/>
  <c r="G17" i="22"/>
  <c r="H17" i="22"/>
  <c r="I17" i="22"/>
  <c r="J17" i="22"/>
  <c r="Q41" i="22"/>
  <c r="Q42" i="22"/>
  <c r="Q43" i="22"/>
  <c r="Q44" i="22"/>
  <c r="Q45" i="22"/>
  <c r="Q46" i="22"/>
  <c r="Q47" i="22"/>
  <c r="Q48" i="22"/>
  <c r="Q49" i="22"/>
  <c r="Q50" i="22"/>
  <c r="Q51" i="22"/>
  <c r="Q52" i="22"/>
  <c r="Q53" i="22"/>
  <c r="K5" i="26"/>
  <c r="K6" i="26"/>
  <c r="K7" i="26"/>
  <c r="K8" i="26"/>
  <c r="K9" i="26"/>
  <c r="K10" i="26"/>
  <c r="K11" i="26"/>
  <c r="K12" i="26"/>
  <c r="K13" i="26"/>
  <c r="K14" i="26"/>
  <c r="K15" i="26"/>
  <c r="K16" i="26"/>
  <c r="E17" i="26"/>
  <c r="F17" i="26"/>
  <c r="G17" i="26"/>
  <c r="H17" i="26"/>
  <c r="I17" i="26"/>
  <c r="J17" i="26"/>
  <c r="Q41" i="26"/>
  <c r="Q42" i="26"/>
  <c r="Q43" i="26"/>
  <c r="Q44" i="26"/>
  <c r="Q46" i="26"/>
  <c r="Q47" i="26"/>
  <c r="Q48" i="26"/>
  <c r="Q49" i="26"/>
  <c r="Q50" i="26"/>
  <c r="Q51" i="26"/>
  <c r="Q52" i="26"/>
  <c r="Q53" i="26"/>
  <c r="Q54" i="26"/>
  <c r="Q55" i="26"/>
  <c r="Q56" i="26"/>
  <c r="Q57" i="26"/>
  <c r="Q58" i="26"/>
  <c r="Q59" i="26"/>
  <c r="Q60" i="26"/>
  <c r="Q61" i="26"/>
  <c r="Q62" i="26"/>
  <c r="Q63" i="26"/>
  <c r="Q64" i="26"/>
  <c r="Q65" i="26"/>
  <c r="E66" i="26"/>
  <c r="F66" i="26"/>
  <c r="G66" i="26"/>
  <c r="H66" i="26"/>
  <c r="I66" i="26"/>
  <c r="J66" i="26"/>
  <c r="K66" i="26"/>
  <c r="L66" i="26"/>
  <c r="M66" i="26"/>
  <c r="N66" i="26"/>
  <c r="O66" i="26"/>
  <c r="P66" i="26"/>
  <c r="Q66" i="26" l="1"/>
  <c r="Q55" i="22"/>
  <c r="K17" i="26"/>
  <c r="K17" i="22"/>
  <c r="K17" i="21"/>
  <c r="L16" i="19"/>
  <c r="R65" i="19"/>
  <c r="R64" i="19"/>
</calcChain>
</file>

<file path=xl/sharedStrings.xml><?xml version="1.0" encoding="utf-8"?>
<sst xmlns="http://schemas.openxmlformats.org/spreadsheetml/2006/main" count="331" uniqueCount="99">
  <si>
    <t>Місяць</t>
  </si>
  <si>
    <t>Музей</t>
  </si>
  <si>
    <t>РБК</t>
  </si>
  <si>
    <t>Школа</t>
  </si>
  <si>
    <t>ФГВ</t>
  </si>
  <si>
    <t>Всього</t>
  </si>
  <si>
    <t>кВт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</si>
  <si>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</si>
  <si>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</si>
  <si>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</si>
  <si>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</si>
  <si>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</si>
  <si>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</si>
  <si>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</si>
  <si>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</si>
  <si>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</si>
  <si>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</si>
  <si>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</si>
  <si>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</si>
  <si>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Підпис</t>
  </si>
  <si>
    <t>ПІП</t>
  </si>
  <si>
    <t>Нормативний розрахунок по електроенергії на 2015 рік по Сектору культури Сквирської РДА</t>
  </si>
  <si>
    <t>ЦРБ</t>
  </si>
  <si>
    <t>ЦДБ</t>
  </si>
  <si>
    <t xml:space="preserve">Серпень </t>
  </si>
  <si>
    <t xml:space="preserve">Всього  </t>
  </si>
  <si>
    <t>Димань С.Г.</t>
  </si>
  <si>
    <t>(м3)</t>
  </si>
  <si>
    <t>Найменування закладу</t>
  </si>
  <si>
    <t>водовідведення</t>
  </si>
  <si>
    <t>(назва розпорика чи одержувача)</t>
  </si>
  <si>
    <t>(кВт)</t>
  </si>
  <si>
    <t>водопостачання</t>
  </si>
  <si>
    <t>Скв.академ.ліцей №2</t>
  </si>
  <si>
    <t>Сквирський ЗЗСО №3</t>
  </si>
  <si>
    <t>Сквирський НВК</t>
  </si>
  <si>
    <t>Сквирський академ. ліцей</t>
  </si>
  <si>
    <t>Скв.академ.ліцей "Перспектива"</t>
  </si>
  <si>
    <t>ДЮСШ</t>
  </si>
  <si>
    <t>ЦДЮТ</t>
  </si>
  <si>
    <t>Центр.бухг/госп.група</t>
  </si>
  <si>
    <t>Скв.ЗДО №1</t>
  </si>
  <si>
    <t>Скв.ЗДО №2</t>
  </si>
  <si>
    <t>Скв.ЗДО №3</t>
  </si>
  <si>
    <t>Скв.ЗДО №5</t>
  </si>
  <si>
    <t>Скв.ЗДО №6</t>
  </si>
  <si>
    <t>Сквирський ЦПРПП</t>
  </si>
  <si>
    <t>Дулицький НВК</t>
  </si>
  <si>
    <t>Оріховецький НВК</t>
  </si>
  <si>
    <t>Кривошиїнський НВК</t>
  </si>
  <si>
    <t>Пустоварівський НВК</t>
  </si>
  <si>
    <t>Шамраївський НВК</t>
  </si>
  <si>
    <t>Сквирський ЗЗСО №1</t>
  </si>
  <si>
    <t>Скв.акад.ліцей №2</t>
  </si>
  <si>
    <t>Антонівський НВК</t>
  </si>
  <si>
    <t>Буківський НВК</t>
  </si>
  <si>
    <t>Горобіївський    НВК</t>
  </si>
  <si>
    <t>Навч.корпус Дулицького НВК с Красноліси</t>
  </si>
  <si>
    <t>Скв.акад.ліцей "Перспектива"</t>
  </si>
  <si>
    <t>Рудянський ЗДО</t>
  </si>
  <si>
    <t>центр.бухг/госп.група</t>
  </si>
  <si>
    <t>Скв.ліцей"Перспектива"</t>
  </si>
  <si>
    <t>Рудянський ЗДО "Сонечко"</t>
  </si>
  <si>
    <t>Ліміти використання водопостачання  та водовідведення по закладах відділу освіти  на 2023 рік</t>
  </si>
  <si>
    <t>в т.ч. орендар Сквирський ІРЦ</t>
  </si>
  <si>
    <t>Самгородоцький НВК (ЗДО)</t>
  </si>
  <si>
    <t>Ліміти використання послуг із відкачування стічних вод по закладах відділу освіти на 2023 рік</t>
  </si>
  <si>
    <t>Ліміти використання природного газу по закладах відділу освіти  на 2023 рік</t>
  </si>
  <si>
    <t>Ліміти використання електроенергії по закладах відділу освіти  на 2023 рік</t>
  </si>
  <si>
    <t>Кам"яногребельська початкова школа</t>
  </si>
  <si>
    <t>Сквирська ДЮСШ</t>
  </si>
  <si>
    <t>Сквирський ЦДЮТ</t>
  </si>
  <si>
    <t xml:space="preserve">Чубинецька початкова школа </t>
  </si>
  <si>
    <t>Малолисовецький НВК</t>
  </si>
  <si>
    <t>Рудянська філія Шамраївського НВК</t>
  </si>
  <si>
    <t>Шапіївська початкова школа</t>
  </si>
  <si>
    <t>Сквирський ЗДО №2</t>
  </si>
  <si>
    <t>Сквирський ЗДО №3</t>
  </si>
  <si>
    <t>Сквирський ЗДО №6</t>
  </si>
  <si>
    <t xml:space="preserve">Рогізнянська початкова школа </t>
  </si>
  <si>
    <t>Тхорівська філія Скв.акад.ліцею №2</t>
  </si>
  <si>
    <t xml:space="preserve">Тхорівська філія Скв.акад.ліцею №2 </t>
  </si>
  <si>
    <t>Самгородоцький НВК</t>
  </si>
  <si>
    <t xml:space="preserve">Кам"яногребельська початкова школа </t>
  </si>
  <si>
    <t>Чубинецька початкова школа</t>
  </si>
  <si>
    <t>Самгородоцький  НВК</t>
  </si>
  <si>
    <t>до рішення виконавчого комітету Сквмрської міської ради №            від 08.11.2022</t>
  </si>
  <si>
    <t>Додаток 4.3.</t>
  </si>
  <si>
    <t>Додаток 4.4.</t>
  </si>
  <si>
    <t>Кривошиїнський НВК(садок)</t>
  </si>
  <si>
    <t>Додаток 4.7.</t>
  </si>
  <si>
    <t>№ п/п</t>
  </si>
  <si>
    <t>Додаток 4.2.</t>
  </si>
  <si>
    <t>до рішення виконавчого комітету Сквирської міської ради від 19.09.2023 № 10/26</t>
  </si>
  <si>
    <t xml:space="preserve">Начальниця відділу освіту міської ради </t>
  </si>
  <si>
    <t>Світлана РИЧЕНКО</t>
  </si>
  <si>
    <t>до рішення виконавчого комітету Сквирської міської ради №      від від 19.09.2023 № 10/26</t>
  </si>
  <si>
    <t>Начальниця відділу освіти міської ради</t>
  </si>
  <si>
    <t xml:space="preserve">Начальниця відділу освіти міської ради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</si>
</sst>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04"/>
      <scheme val="minor"/>
    </font>
    <font>
      <b/>
      <i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0"/>
      <color indexed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1" xfId="0" applyBorder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8" fillId="0" borderId="0" xfId="0" applyFont="1"/>
    <xf numFmtId="0" fontId="11" fillId="0" borderId="0" xfId="0" applyFont="1"/>
    <xf numFmtId="0" fontId="12" fillId="0" borderId="0" xfId="0" applyFont="1"/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vertical="top"/>
    </xf>
    <xf numFmtId="0" fontId="14" fillId="0" borderId="0" xfId="0" applyFont="1"/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top" wrapText="1"/>
    </xf>
    <xf numFmtId="0" fontId="15" fillId="0" borderId="1" xfId="0" applyFont="1" applyBorder="1"/>
    <xf numFmtId="0" fontId="15" fillId="0" borderId="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/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16" fillId="0" borderId="1" xfId="0" applyFont="1" applyBorder="1" applyAlignment="1">
      <alignment horizontal="center"/>
    </xf>
    <xf numFmtId="0" fontId="9" fillId="0" borderId="1" xfId="0" applyFont="1" applyBorder="1" applyAlignment="1">
      <alignment vertical="top" wrapText="1"/>
    </xf>
    <xf numFmtId="0" fontId="15" fillId="2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vertical="top" wrapText="1"/>
    </xf>
    <xf numFmtId="0" fontId="15" fillId="2" borderId="1" xfId="0" applyFont="1" applyFill="1" applyBorder="1"/>
    <xf numFmtId="0" fontId="15" fillId="2" borderId="2" xfId="0" applyFont="1" applyFill="1" applyBorder="1" applyAlignment="1">
      <alignment vertical="center" wrapText="1"/>
    </xf>
    <xf numFmtId="0" fontId="15" fillId="3" borderId="2" xfId="0" applyFont="1" applyFill="1" applyBorder="1" applyAlignment="1">
      <alignment vertical="center" wrapText="1"/>
    </xf>
    <xf numFmtId="0" fontId="15" fillId="3" borderId="1" xfId="0" applyFont="1" applyFill="1" applyBorder="1" applyAlignment="1">
      <alignment vertical="center" wrapText="1"/>
    </xf>
    <xf numFmtId="0" fontId="15" fillId="3" borderId="1" xfId="0" applyFont="1" applyFill="1" applyBorder="1" applyAlignment="1">
      <alignment vertical="top" wrapText="1"/>
    </xf>
    <xf numFmtId="0" fontId="15" fillId="3" borderId="1" xfId="0" applyFont="1" applyFill="1" applyBorder="1"/>
    <xf numFmtId="0" fontId="16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15" fillId="4" borderId="1" xfId="0" applyFont="1" applyFill="1" applyBorder="1" applyAlignment="1">
      <alignment vertical="top" wrapText="1"/>
    </xf>
    <xf numFmtId="0" fontId="7" fillId="0" borderId="0" xfId="0" applyFont="1" applyAlignment="1">
      <alignment horizontal="left" wrapText="1"/>
    </xf>
    <xf numFmtId="0" fontId="17" fillId="0" borderId="1" xfId="0" applyFont="1" applyBorder="1"/>
    <xf numFmtId="0" fontId="18" fillId="0" borderId="1" xfId="0" applyFont="1" applyBorder="1"/>
    <xf numFmtId="0" fontId="7" fillId="0" borderId="1" xfId="0" applyFont="1" applyBorder="1"/>
    <xf numFmtId="0" fontId="15" fillId="0" borderId="1" xfId="0" applyFont="1" applyBorder="1" applyAlignment="1">
      <alignment wrapText="1"/>
    </xf>
    <xf numFmtId="0" fontId="7" fillId="2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top" wrapText="1"/>
    </xf>
    <xf numFmtId="0" fontId="7" fillId="3" borderId="1" xfId="0" applyFont="1" applyFill="1" applyBorder="1"/>
    <xf numFmtId="0" fontId="19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7" fillId="0" borderId="0" xfId="0" applyFont="1" applyAlignment="1">
      <alignment horizontal="left" wrapText="1"/>
    </xf>
    <xf numFmtId="0" fontId="15" fillId="0" borderId="0" xfId="0" applyFont="1"/>
    <xf numFmtId="0" fontId="20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3"/>
  <sheetViews>
    <sheetView topLeftCell="C1" workbookViewId="0">
      <selection activeCell="L68" sqref="L68:N68"/>
    </sheetView>
  </sheetViews>
  <sheetFormatPr defaultRowHeight="15" x14ac:dyDescent="0.25"/>
  <cols>
    <col min="1" max="2" width="0.28515625" hidden="1" customWidth="1"/>
    <col min="3" max="3" width="5.42578125" customWidth="1"/>
    <col min="4" max="4" width="22.5703125" customWidth="1"/>
    <col min="5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8.28515625" customWidth="1"/>
    <col min="12" max="12" width="8.5703125" customWidth="1"/>
    <col min="13" max="14" width="8.85546875" customWidth="1"/>
    <col min="15" max="15" width="9.28515625" customWidth="1"/>
    <col min="16" max="17" width="8.85546875" customWidth="1"/>
    <col min="18" max="18" width="11.28515625" hidden="1" customWidth="1"/>
    <col min="19" max="19" width="12.85546875" hidden="1" customWidth="1"/>
  </cols>
  <sheetData>
    <row r="1" spans="4:17" x14ac:dyDescent="0.25">
      <c r="O1" s="3" t="s">
        <v>90</v>
      </c>
      <c r="P1" s="3"/>
      <c r="Q1" s="3"/>
    </row>
    <row r="2" spans="4:17" hidden="1" x14ac:dyDescent="0.25">
      <c r="D2" s="2" t="s">
        <v>21</v>
      </c>
      <c r="O2" s="3" t="s">
        <v>86</v>
      </c>
      <c r="P2" s="3"/>
      <c r="Q2" s="3"/>
    </row>
    <row r="3" spans="4:17" hidden="1" x14ac:dyDescent="0.25">
      <c r="K3" t="s">
        <v>6</v>
      </c>
      <c r="O3" s="3"/>
      <c r="P3" s="3"/>
      <c r="Q3" s="3"/>
    </row>
    <row r="4" spans="4:17" hidden="1" x14ac:dyDescent="0.25">
      <c r="D4" s="1" t="s">
        <v>0</v>
      </c>
      <c r="E4" s="1" t="s">
        <v>22</v>
      </c>
      <c r="F4" s="1" t="s">
        <v>23</v>
      </c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  <c r="O4" s="3"/>
      <c r="P4" s="3"/>
      <c r="Q4" s="3"/>
    </row>
    <row r="5" spans="4:17" hidden="1" x14ac:dyDescent="0.25">
      <c r="D5" s="1" t="s">
        <v>7</v>
      </c>
      <c r="E5" s="1">
        <v>180</v>
      </c>
      <c r="F5" s="1">
        <v>140</v>
      </c>
      <c r="G5" s="1">
        <v>40</v>
      </c>
      <c r="H5" s="1">
        <v>1940</v>
      </c>
      <c r="I5" s="1">
        <v>1450</v>
      </c>
      <c r="J5" s="1">
        <v>90</v>
      </c>
      <c r="K5" s="1">
        <f>SUM(E5:J5)</f>
        <v>3840</v>
      </c>
      <c r="O5" s="3"/>
      <c r="P5" s="3"/>
      <c r="Q5" s="3"/>
    </row>
    <row r="6" spans="4:17" hidden="1" x14ac:dyDescent="0.25">
      <c r="D6" s="1" t="s">
        <v>8</v>
      </c>
      <c r="E6" s="1">
        <v>180</v>
      </c>
      <c r="F6" s="1">
        <v>140</v>
      </c>
      <c r="G6" s="1">
        <v>200</v>
      </c>
      <c r="H6" s="1">
        <v>1400</v>
      </c>
      <c r="I6" s="1">
        <v>1450</v>
      </c>
      <c r="J6" s="1">
        <v>100</v>
      </c>
      <c r="K6" s="1">
        <f t="shared" ref="K6:K16" si="0">SUM(E6:J6)</f>
        <v>3470</v>
      </c>
      <c r="O6" s="3"/>
      <c r="P6" s="3"/>
      <c r="Q6" s="3"/>
    </row>
    <row r="7" spans="4:17" hidden="1" x14ac:dyDescent="0.25">
      <c r="D7" s="1" t="s">
        <v>9</v>
      </c>
      <c r="E7" s="1">
        <v>195</v>
      </c>
      <c r="F7" s="1">
        <v>155</v>
      </c>
      <c r="G7" s="1">
        <v>150</v>
      </c>
      <c r="H7" s="1">
        <v>1200</v>
      </c>
      <c r="I7" s="1">
        <v>1800</v>
      </c>
      <c r="J7" s="1">
        <v>100</v>
      </c>
      <c r="K7" s="1">
        <f t="shared" si="0"/>
        <v>3600</v>
      </c>
      <c r="O7" s="3"/>
      <c r="P7" s="3"/>
      <c r="Q7" s="3"/>
    </row>
    <row r="8" spans="4:17" hidden="1" x14ac:dyDescent="0.25">
      <c r="D8" s="1" t="s">
        <v>10</v>
      </c>
      <c r="E8" s="1">
        <v>180</v>
      </c>
      <c r="F8" s="1">
        <v>140</v>
      </c>
      <c r="G8" s="1">
        <v>80</v>
      </c>
      <c r="H8" s="1">
        <v>1500</v>
      </c>
      <c r="I8" s="1">
        <v>1100</v>
      </c>
      <c r="J8" s="1">
        <v>50</v>
      </c>
      <c r="K8" s="1">
        <f t="shared" si="0"/>
        <v>3050</v>
      </c>
      <c r="O8" s="3"/>
      <c r="P8" s="3"/>
      <c r="Q8" s="3"/>
    </row>
    <row r="9" spans="4:17" hidden="1" x14ac:dyDescent="0.25">
      <c r="D9" s="1" t="s">
        <v>11</v>
      </c>
      <c r="E9" s="1">
        <v>170</v>
      </c>
      <c r="F9" s="1">
        <v>130</v>
      </c>
      <c r="G9" s="1">
        <v>80</v>
      </c>
      <c r="H9" s="1">
        <v>900</v>
      </c>
      <c r="I9" s="1">
        <v>1100</v>
      </c>
      <c r="J9" s="1">
        <v>60</v>
      </c>
      <c r="K9" s="1">
        <f t="shared" si="0"/>
        <v>2440</v>
      </c>
      <c r="O9" s="3"/>
      <c r="P9" s="3"/>
      <c r="Q9" s="3"/>
    </row>
    <row r="10" spans="4:17" hidden="1" x14ac:dyDescent="0.25">
      <c r="D10" s="1" t="s">
        <v>12</v>
      </c>
      <c r="E10" s="1">
        <v>95</v>
      </c>
      <c r="F10" s="1">
        <v>75</v>
      </c>
      <c r="G10" s="1">
        <v>30</v>
      </c>
      <c r="H10" s="1">
        <v>1000</v>
      </c>
      <c r="I10" s="1">
        <v>650</v>
      </c>
      <c r="J10" s="1">
        <v>50</v>
      </c>
      <c r="K10" s="1">
        <f t="shared" si="0"/>
        <v>1900</v>
      </c>
      <c r="O10" s="3"/>
      <c r="P10" s="3"/>
      <c r="Q10" s="3"/>
    </row>
    <row r="11" spans="4:17" hidden="1" x14ac:dyDescent="0.25">
      <c r="D11" s="1" t="s">
        <v>13</v>
      </c>
      <c r="E11" s="1">
        <v>95</v>
      </c>
      <c r="F11" s="1">
        <v>75</v>
      </c>
      <c r="G11" s="1">
        <v>30</v>
      </c>
      <c r="H11" s="1">
        <v>600</v>
      </c>
      <c r="I11" s="1">
        <v>250</v>
      </c>
      <c r="J11" s="1">
        <v>50</v>
      </c>
      <c r="K11" s="1">
        <f t="shared" si="0"/>
        <v>1100</v>
      </c>
      <c r="O11" s="3"/>
      <c r="P11" s="3"/>
      <c r="Q11" s="3"/>
    </row>
    <row r="12" spans="4:17" hidden="1" x14ac:dyDescent="0.25">
      <c r="D12" s="1" t="s">
        <v>14</v>
      </c>
      <c r="E12" s="1">
        <v>95</v>
      </c>
      <c r="F12" s="1">
        <v>75</v>
      </c>
      <c r="G12" s="1">
        <v>30</v>
      </c>
      <c r="H12" s="1">
        <v>500</v>
      </c>
      <c r="I12" s="1">
        <v>400</v>
      </c>
      <c r="J12" s="1">
        <v>50</v>
      </c>
      <c r="K12" s="1">
        <f t="shared" si="0"/>
        <v>1150</v>
      </c>
      <c r="O12" s="3"/>
      <c r="P12" s="3"/>
      <c r="Q12" s="3"/>
    </row>
    <row r="13" spans="4:17" hidden="1" x14ac:dyDescent="0.25">
      <c r="D13" s="1" t="s">
        <v>15</v>
      </c>
      <c r="E13" s="1">
        <v>95</v>
      </c>
      <c r="F13" s="1">
        <v>75</v>
      </c>
      <c r="G13" s="1">
        <v>50</v>
      </c>
      <c r="H13" s="1">
        <v>600</v>
      </c>
      <c r="I13" s="1">
        <v>500</v>
      </c>
      <c r="J13" s="1">
        <v>50</v>
      </c>
      <c r="K13" s="1">
        <f t="shared" si="0"/>
        <v>1370</v>
      </c>
      <c r="O13" s="3"/>
      <c r="P13" s="3"/>
      <c r="Q13" s="3"/>
    </row>
    <row r="14" spans="4:17" hidden="1" x14ac:dyDescent="0.25">
      <c r="D14" s="1" t="s">
        <v>16</v>
      </c>
      <c r="E14" s="1">
        <v>110</v>
      </c>
      <c r="F14" s="1">
        <v>90</v>
      </c>
      <c r="G14" s="1">
        <v>60</v>
      </c>
      <c r="H14" s="1">
        <v>1100</v>
      </c>
      <c r="I14" s="1">
        <v>1000</v>
      </c>
      <c r="J14" s="1">
        <v>50</v>
      </c>
      <c r="K14" s="1">
        <f t="shared" si="0"/>
        <v>2410</v>
      </c>
      <c r="O14" s="3"/>
      <c r="P14" s="3"/>
      <c r="Q14" s="3"/>
    </row>
    <row r="15" spans="4:17" hidden="1" x14ac:dyDescent="0.25">
      <c r="D15" s="1" t="s">
        <v>17</v>
      </c>
      <c r="E15" s="1">
        <v>140</v>
      </c>
      <c r="F15" s="1">
        <v>110</v>
      </c>
      <c r="G15" s="1">
        <v>150</v>
      </c>
      <c r="H15" s="1">
        <v>2100</v>
      </c>
      <c r="I15" s="1">
        <v>1500</v>
      </c>
      <c r="J15" s="1">
        <v>100</v>
      </c>
      <c r="K15" s="1">
        <f t="shared" si="0"/>
        <v>4100</v>
      </c>
      <c r="O15" s="3"/>
      <c r="P15" s="3"/>
      <c r="Q15" s="3"/>
    </row>
    <row r="16" spans="4:17" hidden="1" x14ac:dyDescent="0.25">
      <c r="D16" s="1" t="s">
        <v>18</v>
      </c>
      <c r="E16" s="1">
        <v>180</v>
      </c>
      <c r="F16" s="1">
        <v>140</v>
      </c>
      <c r="G16" s="1">
        <v>200</v>
      </c>
      <c r="H16" s="1">
        <v>2100</v>
      </c>
      <c r="I16" s="1">
        <v>2400</v>
      </c>
      <c r="J16" s="1">
        <v>150</v>
      </c>
      <c r="K16" s="1">
        <f t="shared" si="0"/>
        <v>5170</v>
      </c>
      <c r="O16" s="3"/>
      <c r="P16" s="3"/>
      <c r="Q16" s="3"/>
    </row>
    <row r="17" spans="4:17" hidden="1" x14ac:dyDescent="0.25">
      <c r="D17" s="1" t="s">
        <v>5</v>
      </c>
      <c r="E17" s="1">
        <f t="shared" ref="E17:K17" si="1">SUM(E5:E16)</f>
        <v>1715</v>
      </c>
      <c r="F17" s="1">
        <f t="shared" si="1"/>
        <v>1345</v>
      </c>
      <c r="G17" s="1">
        <f t="shared" si="1"/>
        <v>1100</v>
      </c>
      <c r="H17" s="1">
        <f t="shared" si="1"/>
        <v>14940</v>
      </c>
      <c r="I17" s="1">
        <f t="shared" si="1"/>
        <v>13600</v>
      </c>
      <c r="J17" s="1">
        <f t="shared" si="1"/>
        <v>900</v>
      </c>
      <c r="K17" s="1">
        <f t="shared" si="1"/>
        <v>33600</v>
      </c>
      <c r="O17" s="3"/>
      <c r="P17" s="3"/>
      <c r="Q17" s="3"/>
    </row>
    <row r="18" spans="4:17" hidden="1" x14ac:dyDescent="0.25">
      <c r="O18" s="3"/>
      <c r="P18" s="3"/>
      <c r="Q18" s="3"/>
    </row>
    <row r="19" spans="4:17" hidden="1" x14ac:dyDescent="0.25">
      <c r="O19" s="3"/>
      <c r="P19" s="3"/>
      <c r="Q19" s="3"/>
    </row>
    <row r="20" spans="4:17" hidden="1" x14ac:dyDescent="0.25">
      <c r="O20" s="3"/>
      <c r="P20" s="3"/>
      <c r="Q20" s="3"/>
    </row>
    <row r="21" spans="4:17" hidden="1" x14ac:dyDescent="0.25">
      <c r="O21" s="3"/>
      <c r="P21" s="3"/>
      <c r="Q21" s="3"/>
    </row>
    <row r="22" spans="4:17" hidden="1" x14ac:dyDescent="0.25">
      <c r="O22" s="3"/>
      <c r="P22" s="3"/>
      <c r="Q22" s="3"/>
    </row>
    <row r="23" spans="4:17" hidden="1" x14ac:dyDescent="0.25">
      <c r="O23" s="3"/>
      <c r="P23" s="3"/>
      <c r="Q23" s="3"/>
    </row>
    <row r="24" spans="4:17" hidden="1" x14ac:dyDescent="0.25">
      <c r="O24" s="3"/>
      <c r="P24" s="3"/>
      <c r="Q24" s="3"/>
    </row>
    <row r="25" spans="4:17" hidden="1" x14ac:dyDescent="0.25">
      <c r="O25" s="3"/>
      <c r="P25" s="3"/>
      <c r="Q25" s="3"/>
    </row>
    <row r="26" spans="4:17" hidden="1" x14ac:dyDescent="0.25">
      <c r="O26" s="3"/>
      <c r="P26" s="3"/>
      <c r="Q26" s="3"/>
    </row>
    <row r="27" spans="4:17" hidden="1" x14ac:dyDescent="0.25">
      <c r="O27" s="3"/>
      <c r="P27" s="3"/>
      <c r="Q27" s="3"/>
    </row>
    <row r="28" spans="4:17" hidden="1" x14ac:dyDescent="0.25">
      <c r="O28" s="3"/>
      <c r="P28" s="3"/>
      <c r="Q28" s="3"/>
    </row>
    <row r="29" spans="4:17" hidden="1" x14ac:dyDescent="0.25">
      <c r="O29" s="3"/>
      <c r="P29" s="3"/>
      <c r="Q29" s="3"/>
    </row>
    <row r="30" spans="4:17" ht="23.1" hidden="1" customHeight="1" x14ac:dyDescent="0.25">
      <c r="O30" s="3"/>
      <c r="P30" s="3"/>
      <c r="Q30" s="3"/>
    </row>
    <row r="31" spans="4:17" ht="14.45" hidden="1" customHeight="1" x14ac:dyDescent="0.25">
      <c r="O31" s="3"/>
      <c r="P31" s="3"/>
      <c r="Q31" s="3"/>
    </row>
    <row r="32" spans="4:17" x14ac:dyDescent="0.25">
      <c r="O32" s="57" t="s">
        <v>96</v>
      </c>
      <c r="P32" s="57"/>
      <c r="Q32" s="57"/>
    </row>
    <row r="33" spans="1:19" x14ac:dyDescent="0.25">
      <c r="O33" s="57"/>
      <c r="P33" s="57"/>
      <c r="Q33" s="57"/>
    </row>
    <row r="34" spans="1:19" x14ac:dyDescent="0.25"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7"/>
      <c r="P34" s="57"/>
      <c r="Q34" s="57"/>
      <c r="R34" s="3"/>
      <c r="S34" s="3"/>
    </row>
    <row r="35" spans="1:19" x14ac:dyDescent="0.25"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7"/>
      <c r="P35" s="57"/>
      <c r="Q35" s="57"/>
      <c r="R35" s="3"/>
      <c r="S35" s="3"/>
    </row>
    <row r="36" spans="1:19" x14ac:dyDescent="0.25"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43"/>
      <c r="P36" s="43"/>
      <c r="Q36" s="43"/>
      <c r="R36" s="3"/>
      <c r="S36" s="3"/>
    </row>
    <row r="37" spans="1:19" ht="19.5" x14ac:dyDescent="0.35">
      <c r="D37" s="54" t="s">
        <v>66</v>
      </c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</row>
    <row r="38" spans="1:19" x14ac:dyDescent="0.25">
      <c r="D38" s="3"/>
      <c r="E38" s="3"/>
      <c r="F38" s="3"/>
      <c r="G38" s="3"/>
      <c r="H38" s="3"/>
      <c r="I38" s="3"/>
      <c r="J38" s="3"/>
      <c r="K38" s="56" t="s">
        <v>30</v>
      </c>
      <c r="L38" s="56"/>
      <c r="M38" s="56"/>
      <c r="N38" s="3"/>
      <c r="O38" s="3"/>
      <c r="P38" s="3"/>
      <c r="Q38" s="3"/>
      <c r="R38" s="3"/>
      <c r="S38" s="3"/>
    </row>
    <row r="39" spans="1:19" x14ac:dyDescent="0.25"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5" t="s">
        <v>27</v>
      </c>
      <c r="R39" s="3"/>
      <c r="S39" s="3"/>
    </row>
    <row r="40" spans="1:19" ht="30" customHeight="1" x14ac:dyDescent="0.25">
      <c r="C40" s="47" t="s">
        <v>91</v>
      </c>
      <c r="D40" s="17" t="s">
        <v>28</v>
      </c>
      <c r="E40" s="6" t="s">
        <v>7</v>
      </c>
      <c r="F40" s="6" t="s">
        <v>8</v>
      </c>
      <c r="G40" s="6" t="s">
        <v>9</v>
      </c>
      <c r="H40" s="6" t="s">
        <v>10</v>
      </c>
      <c r="I40" s="6" t="s">
        <v>11</v>
      </c>
      <c r="J40" s="6" t="s">
        <v>12</v>
      </c>
      <c r="K40" s="6" t="s">
        <v>13</v>
      </c>
      <c r="L40" s="6" t="s">
        <v>24</v>
      </c>
      <c r="M40" s="6" t="s">
        <v>15</v>
      </c>
      <c r="N40" s="6" t="s">
        <v>16</v>
      </c>
      <c r="O40" s="6" t="s">
        <v>17</v>
      </c>
      <c r="P40" s="6" t="s">
        <v>18</v>
      </c>
      <c r="Q40" s="6" t="s">
        <v>25</v>
      </c>
      <c r="R40" s="7" t="s">
        <v>19</v>
      </c>
      <c r="S40" s="8" t="s">
        <v>20</v>
      </c>
    </row>
    <row r="41" spans="1:19" ht="22.5" customHeight="1" x14ac:dyDescent="0.25">
      <c r="A41" s="24"/>
      <c r="B41" s="24"/>
      <c r="C41" s="22">
        <v>1</v>
      </c>
      <c r="D41" s="24" t="s">
        <v>54</v>
      </c>
      <c r="E41" s="44">
        <v>1</v>
      </c>
      <c r="F41" s="44">
        <v>1</v>
      </c>
      <c r="G41" s="44">
        <v>1</v>
      </c>
      <c r="H41" s="44">
        <v>1</v>
      </c>
      <c r="I41" s="44">
        <v>0.5</v>
      </c>
      <c r="J41" s="44"/>
      <c r="K41" s="44"/>
      <c r="L41" s="44"/>
      <c r="M41" s="44">
        <v>0</v>
      </c>
      <c r="N41" s="44">
        <v>0</v>
      </c>
      <c r="O41" s="44">
        <v>0</v>
      </c>
      <c r="P41" s="44">
        <v>0</v>
      </c>
      <c r="Q41" s="44">
        <f>P41+O41+N41+M41+L41+K41+J41+I41+H41+G41+F41+E41</f>
        <v>4.5</v>
      </c>
    </row>
    <row r="42" spans="1:19" ht="30" customHeight="1" x14ac:dyDescent="0.25">
      <c r="A42" s="24"/>
      <c r="B42" s="24"/>
      <c r="C42" s="22">
        <v>2</v>
      </c>
      <c r="D42" s="24" t="s">
        <v>75</v>
      </c>
      <c r="E42" s="44">
        <v>1</v>
      </c>
      <c r="F42" s="44">
        <v>1</v>
      </c>
      <c r="G42" s="44">
        <v>1</v>
      </c>
      <c r="H42" s="44">
        <v>1</v>
      </c>
      <c r="I42" s="44">
        <v>0.5</v>
      </c>
      <c r="J42" s="44"/>
      <c r="K42" s="44"/>
      <c r="L42" s="44"/>
      <c r="M42" s="44">
        <v>0</v>
      </c>
      <c r="N42" s="44">
        <v>0</v>
      </c>
      <c r="O42" s="44">
        <v>0</v>
      </c>
      <c r="P42" s="44">
        <v>0</v>
      </c>
      <c r="Q42" s="44">
        <f t="shared" ref="Q42:Q65" si="2">P42+O42+N42+M42+L42+K42+J42+I42+H42+G42+F42+E42</f>
        <v>4.5</v>
      </c>
    </row>
    <row r="43" spans="1:19" ht="21.75" customHeight="1" x14ac:dyDescent="0.25">
      <c r="A43" s="24"/>
      <c r="B43" s="24"/>
      <c r="C43" s="22">
        <v>3</v>
      </c>
      <c r="D43" s="24" t="s">
        <v>55</v>
      </c>
      <c r="E43" s="44">
        <v>1</v>
      </c>
      <c r="F43" s="44">
        <v>1</v>
      </c>
      <c r="G43" s="44">
        <v>1</v>
      </c>
      <c r="H43" s="44">
        <v>1</v>
      </c>
      <c r="I43" s="44">
        <v>0.5</v>
      </c>
      <c r="J43" s="44"/>
      <c r="K43" s="44"/>
      <c r="L43" s="44"/>
      <c r="M43" s="44">
        <v>0</v>
      </c>
      <c r="N43" s="44">
        <v>0</v>
      </c>
      <c r="O43" s="44">
        <v>0</v>
      </c>
      <c r="P43" s="44">
        <v>0</v>
      </c>
      <c r="Q43" s="44">
        <f t="shared" si="2"/>
        <v>4.5</v>
      </c>
    </row>
    <row r="44" spans="1:19" ht="22.5" customHeight="1" x14ac:dyDescent="0.25">
      <c r="A44" s="24"/>
      <c r="B44" s="24"/>
      <c r="C44" s="22">
        <v>4</v>
      </c>
      <c r="D44" s="24" t="s">
        <v>56</v>
      </c>
      <c r="E44" s="44">
        <v>1</v>
      </c>
      <c r="F44" s="44">
        <v>1</v>
      </c>
      <c r="G44" s="44">
        <v>1</v>
      </c>
      <c r="H44" s="44">
        <v>1</v>
      </c>
      <c r="I44" s="44">
        <v>0.5</v>
      </c>
      <c r="J44" s="44"/>
      <c r="K44" s="44"/>
      <c r="L44" s="44"/>
      <c r="M44" s="44">
        <v>0</v>
      </c>
      <c r="N44" s="44">
        <v>0</v>
      </c>
      <c r="O44" s="44">
        <v>0</v>
      </c>
      <c r="P44" s="44">
        <v>0</v>
      </c>
      <c r="Q44" s="44">
        <f>P44+O44+N44+M44+L44+K44+J44+J45+H44+G44+F44+E44</f>
        <v>4</v>
      </c>
    </row>
    <row r="45" spans="1:19" ht="23.25" customHeight="1" x14ac:dyDescent="0.25">
      <c r="A45" s="24"/>
      <c r="B45" s="24"/>
      <c r="C45" s="22">
        <v>5</v>
      </c>
      <c r="D45" s="24" t="s">
        <v>47</v>
      </c>
      <c r="E45" s="44">
        <v>1</v>
      </c>
      <c r="F45" s="44">
        <v>1</v>
      </c>
      <c r="G45" s="44">
        <v>1</v>
      </c>
      <c r="H45" s="44">
        <v>1</v>
      </c>
      <c r="I45" s="44">
        <v>0.5</v>
      </c>
      <c r="J45" s="44"/>
      <c r="K45" s="44"/>
      <c r="L45" s="44"/>
      <c r="M45" s="44">
        <v>0</v>
      </c>
      <c r="N45" s="44">
        <v>0</v>
      </c>
      <c r="O45" s="44">
        <v>0</v>
      </c>
      <c r="P45" s="44">
        <v>0</v>
      </c>
      <c r="Q45" s="44">
        <f>SUM(E45:P45)</f>
        <v>4.5</v>
      </c>
    </row>
    <row r="46" spans="1:19" ht="21" customHeight="1" x14ac:dyDescent="0.25">
      <c r="A46" s="24"/>
      <c r="B46" s="24"/>
      <c r="C46" s="22">
        <v>6</v>
      </c>
      <c r="D46" s="24" t="s">
        <v>49</v>
      </c>
      <c r="E46" s="44">
        <v>1</v>
      </c>
      <c r="F46" s="44">
        <v>1</v>
      </c>
      <c r="G46" s="44">
        <v>1</v>
      </c>
      <c r="H46" s="44">
        <v>1</v>
      </c>
      <c r="I46" s="44">
        <v>0.5</v>
      </c>
      <c r="J46" s="44"/>
      <c r="K46" s="44"/>
      <c r="L46" s="44"/>
      <c r="M46" s="44">
        <v>0</v>
      </c>
      <c r="N46" s="44">
        <v>0</v>
      </c>
      <c r="O46" s="44">
        <v>0</v>
      </c>
      <c r="P46" s="44">
        <v>0</v>
      </c>
      <c r="Q46" s="44">
        <f t="shared" si="2"/>
        <v>4.5</v>
      </c>
    </row>
    <row r="47" spans="1:19" ht="21.75" customHeight="1" x14ac:dyDescent="0.25">
      <c r="A47" s="24"/>
      <c r="B47" s="24"/>
      <c r="C47" s="22">
        <v>7</v>
      </c>
      <c r="D47" s="24" t="s">
        <v>48</v>
      </c>
      <c r="E47" s="44">
        <v>1</v>
      </c>
      <c r="F47" s="44">
        <v>1</v>
      </c>
      <c r="G47" s="44">
        <v>1</v>
      </c>
      <c r="H47" s="44">
        <v>1</v>
      </c>
      <c r="I47" s="44">
        <v>0.5</v>
      </c>
      <c r="J47" s="44"/>
      <c r="K47" s="44"/>
      <c r="L47" s="44"/>
      <c r="M47" s="44">
        <v>0</v>
      </c>
      <c r="N47" s="44">
        <v>0</v>
      </c>
      <c r="O47" s="44">
        <v>0</v>
      </c>
      <c r="P47" s="44">
        <v>0</v>
      </c>
      <c r="Q47" s="44">
        <f t="shared" si="2"/>
        <v>4.5</v>
      </c>
    </row>
    <row r="48" spans="1:19" ht="24" customHeight="1" x14ac:dyDescent="0.25">
      <c r="A48" s="24"/>
      <c r="B48" s="24"/>
      <c r="C48" s="22">
        <v>8</v>
      </c>
      <c r="D48" s="24" t="s">
        <v>50</v>
      </c>
      <c r="E48" s="44">
        <v>1</v>
      </c>
      <c r="F48" s="44">
        <v>1</v>
      </c>
      <c r="G48" s="44">
        <v>1</v>
      </c>
      <c r="H48" s="44">
        <v>1</v>
      </c>
      <c r="I48" s="44">
        <v>0.5</v>
      </c>
      <c r="J48" s="44"/>
      <c r="K48" s="44"/>
      <c r="L48" s="44"/>
      <c r="M48" s="44">
        <v>0</v>
      </c>
      <c r="N48" s="44">
        <v>0</v>
      </c>
      <c r="O48" s="44">
        <v>0</v>
      </c>
      <c r="P48" s="44">
        <v>0</v>
      </c>
      <c r="Q48" s="44">
        <f t="shared" si="2"/>
        <v>4.5</v>
      </c>
    </row>
    <row r="49" spans="1:17" ht="20.25" customHeight="1" x14ac:dyDescent="0.25">
      <c r="A49" s="24"/>
      <c r="B49" s="24"/>
      <c r="C49" s="22">
        <v>9</v>
      </c>
      <c r="D49" s="24" t="s">
        <v>82</v>
      </c>
      <c r="E49" s="44">
        <v>1</v>
      </c>
      <c r="F49" s="44">
        <v>1</v>
      </c>
      <c r="G49" s="44">
        <v>1</v>
      </c>
      <c r="H49" s="44">
        <v>1</v>
      </c>
      <c r="I49" s="44">
        <v>0.5</v>
      </c>
      <c r="J49" s="44"/>
      <c r="K49" s="44"/>
      <c r="L49" s="44"/>
      <c r="M49" s="44">
        <v>0</v>
      </c>
      <c r="N49" s="44">
        <v>0</v>
      </c>
      <c r="O49" s="44">
        <v>0</v>
      </c>
      <c r="P49" s="44">
        <v>0</v>
      </c>
      <c r="Q49" s="44">
        <f t="shared" si="2"/>
        <v>4.5</v>
      </c>
    </row>
    <row r="50" spans="1:17" ht="21" customHeight="1" x14ac:dyDescent="0.25">
      <c r="A50" s="24"/>
      <c r="B50" s="24"/>
      <c r="C50" s="22">
        <v>10</v>
      </c>
      <c r="D50" s="24" t="s">
        <v>51</v>
      </c>
      <c r="E50" s="44">
        <v>1</v>
      </c>
      <c r="F50" s="44">
        <v>1</v>
      </c>
      <c r="G50" s="44">
        <v>1</v>
      </c>
      <c r="H50" s="44">
        <v>1</v>
      </c>
      <c r="I50" s="44">
        <v>0.5</v>
      </c>
      <c r="J50" s="44"/>
      <c r="K50" s="44"/>
      <c r="L50" s="44"/>
      <c r="M50" s="44">
        <v>0</v>
      </c>
      <c r="N50" s="44">
        <v>0</v>
      </c>
      <c r="O50" s="44">
        <v>0</v>
      </c>
      <c r="P50" s="44">
        <v>0</v>
      </c>
      <c r="Q50" s="44">
        <f t="shared" si="2"/>
        <v>4.5</v>
      </c>
    </row>
    <row r="51" spans="1:17" ht="20.25" customHeight="1" x14ac:dyDescent="0.25">
      <c r="A51" s="24"/>
      <c r="B51" s="24"/>
      <c r="C51" s="22">
        <v>11</v>
      </c>
      <c r="D51" s="24" t="s">
        <v>35</v>
      </c>
      <c r="E51" s="44">
        <v>1</v>
      </c>
      <c r="F51" s="44">
        <v>1</v>
      </c>
      <c r="G51" s="44">
        <v>1</v>
      </c>
      <c r="H51" s="44">
        <v>1</v>
      </c>
      <c r="I51" s="44">
        <v>0.5</v>
      </c>
      <c r="J51" s="44"/>
      <c r="K51" s="44"/>
      <c r="L51" s="44"/>
      <c r="M51" s="44">
        <v>10.8</v>
      </c>
      <c r="N51" s="44">
        <v>10.8</v>
      </c>
      <c r="O51" s="44">
        <v>10.8</v>
      </c>
      <c r="P51" s="44">
        <v>10.8</v>
      </c>
      <c r="Q51" s="44">
        <f t="shared" si="2"/>
        <v>47.7</v>
      </c>
    </row>
    <row r="52" spans="1:17" ht="30" customHeight="1" x14ac:dyDescent="0.25">
      <c r="A52" s="24"/>
      <c r="B52" s="24"/>
      <c r="C52" s="22">
        <v>12</v>
      </c>
      <c r="D52" s="41" t="s">
        <v>69</v>
      </c>
      <c r="E52" s="44">
        <v>1</v>
      </c>
      <c r="F52" s="44">
        <v>1</v>
      </c>
      <c r="G52" s="44">
        <v>1</v>
      </c>
      <c r="H52" s="44">
        <v>1</v>
      </c>
      <c r="I52" s="44">
        <v>0.5</v>
      </c>
      <c r="J52" s="44"/>
      <c r="K52" s="44"/>
      <c r="L52" s="44"/>
      <c r="M52" s="44">
        <v>0</v>
      </c>
      <c r="N52" s="44">
        <v>0</v>
      </c>
      <c r="O52" s="44">
        <v>0</v>
      </c>
      <c r="P52" s="44">
        <v>0</v>
      </c>
      <c r="Q52" s="44">
        <f t="shared" si="2"/>
        <v>4.5</v>
      </c>
    </row>
    <row r="53" spans="1:17" ht="30" customHeight="1" x14ac:dyDescent="0.25">
      <c r="A53" s="24"/>
      <c r="B53" s="24"/>
      <c r="C53" s="22">
        <v>13</v>
      </c>
      <c r="D53" s="24" t="s">
        <v>73</v>
      </c>
      <c r="E53" s="44">
        <v>1</v>
      </c>
      <c r="F53" s="44">
        <v>1</v>
      </c>
      <c r="G53" s="44">
        <v>1</v>
      </c>
      <c r="H53" s="44">
        <v>1</v>
      </c>
      <c r="I53" s="44">
        <v>0.5</v>
      </c>
      <c r="J53" s="44"/>
      <c r="K53" s="44"/>
      <c r="L53" s="44"/>
      <c r="M53" s="44">
        <v>0</v>
      </c>
      <c r="N53" s="44">
        <v>0</v>
      </c>
      <c r="O53" s="44">
        <v>0</v>
      </c>
      <c r="P53" s="44">
        <v>0</v>
      </c>
      <c r="Q53" s="44">
        <f t="shared" si="2"/>
        <v>4.5</v>
      </c>
    </row>
    <row r="54" spans="1:17" ht="30" customHeight="1" x14ac:dyDescent="0.25">
      <c r="A54" s="24"/>
      <c r="B54" s="24"/>
      <c r="C54" s="22">
        <v>14</v>
      </c>
      <c r="D54" s="24" t="s">
        <v>79</v>
      </c>
      <c r="E54" s="44">
        <v>1</v>
      </c>
      <c r="F54" s="44">
        <v>1</v>
      </c>
      <c r="G54" s="44">
        <v>1</v>
      </c>
      <c r="H54" s="44">
        <v>1</v>
      </c>
      <c r="I54" s="44">
        <v>0.5</v>
      </c>
      <c r="J54" s="44"/>
      <c r="K54" s="44"/>
      <c r="L54" s="44"/>
      <c r="M54" s="44">
        <v>0</v>
      </c>
      <c r="N54" s="44">
        <v>0</v>
      </c>
      <c r="O54" s="44">
        <v>0</v>
      </c>
      <c r="P54" s="44">
        <v>0</v>
      </c>
      <c r="Q54" s="44">
        <f t="shared" si="2"/>
        <v>4.5</v>
      </c>
    </row>
    <row r="55" spans="1:17" ht="30" customHeight="1" x14ac:dyDescent="0.25">
      <c r="A55" s="24"/>
      <c r="B55" s="24"/>
      <c r="C55" s="22">
        <v>15</v>
      </c>
      <c r="D55" s="24" t="s">
        <v>81</v>
      </c>
      <c r="E55" s="44">
        <v>1</v>
      </c>
      <c r="F55" s="44">
        <v>1</v>
      </c>
      <c r="G55" s="44">
        <v>1</v>
      </c>
      <c r="H55" s="44">
        <v>1</v>
      </c>
      <c r="I55" s="44">
        <v>0.5</v>
      </c>
      <c r="J55" s="44"/>
      <c r="K55" s="44"/>
      <c r="L55" s="44"/>
      <c r="M55" s="44">
        <v>0</v>
      </c>
      <c r="N55" s="44">
        <v>0</v>
      </c>
      <c r="O55" s="44">
        <v>0</v>
      </c>
      <c r="P55" s="44">
        <v>0</v>
      </c>
      <c r="Q55" s="44">
        <f t="shared" si="2"/>
        <v>4.5</v>
      </c>
    </row>
    <row r="56" spans="1:17" ht="30" customHeight="1" x14ac:dyDescent="0.25">
      <c r="A56" s="24"/>
      <c r="B56" s="24"/>
      <c r="C56" s="22">
        <v>16</v>
      </c>
      <c r="D56" s="41" t="s">
        <v>72</v>
      </c>
      <c r="E56" s="44">
        <v>1</v>
      </c>
      <c r="F56" s="44">
        <v>1</v>
      </c>
      <c r="G56" s="44">
        <v>1</v>
      </c>
      <c r="H56" s="44">
        <v>1</v>
      </c>
      <c r="I56" s="44">
        <v>0.5</v>
      </c>
      <c r="J56" s="44"/>
      <c r="K56" s="44"/>
      <c r="L56" s="44"/>
      <c r="M56" s="44">
        <v>0</v>
      </c>
      <c r="N56" s="44">
        <v>0</v>
      </c>
      <c r="O56" s="44">
        <v>0</v>
      </c>
      <c r="P56" s="44">
        <v>0</v>
      </c>
      <c r="Q56" s="44">
        <f t="shared" si="2"/>
        <v>4.5</v>
      </c>
    </row>
    <row r="57" spans="1:17" ht="30" customHeight="1" x14ac:dyDescent="0.25">
      <c r="A57" s="24"/>
      <c r="B57" s="24"/>
      <c r="C57" s="22">
        <v>17</v>
      </c>
      <c r="D57" s="41" t="s">
        <v>74</v>
      </c>
      <c r="E57" s="44">
        <v>1</v>
      </c>
      <c r="F57" s="44">
        <v>1</v>
      </c>
      <c r="G57" s="44">
        <v>1</v>
      </c>
      <c r="H57" s="44">
        <v>1</v>
      </c>
      <c r="I57" s="44">
        <v>0.5</v>
      </c>
      <c r="J57" s="44"/>
      <c r="K57" s="44"/>
      <c r="L57" s="44"/>
      <c r="M57" s="44">
        <v>0</v>
      </c>
      <c r="N57" s="44">
        <v>0</v>
      </c>
      <c r="O57" s="44">
        <v>0</v>
      </c>
      <c r="P57" s="44">
        <v>0</v>
      </c>
      <c r="Q57" s="44">
        <f t="shared" si="2"/>
        <v>4.5</v>
      </c>
    </row>
    <row r="58" spans="1:17" ht="20.25" customHeight="1" x14ac:dyDescent="0.25">
      <c r="A58" s="24"/>
      <c r="B58" s="24"/>
      <c r="C58" s="24">
        <v>18</v>
      </c>
      <c r="D58" s="24" t="s">
        <v>59</v>
      </c>
      <c r="E58" s="44">
        <v>1</v>
      </c>
      <c r="F58" s="44">
        <v>1</v>
      </c>
      <c r="G58" s="44">
        <v>1</v>
      </c>
      <c r="H58" s="44">
        <v>1</v>
      </c>
      <c r="I58" s="44">
        <v>1</v>
      </c>
      <c r="J58" s="44">
        <v>0.5</v>
      </c>
      <c r="K58" s="44"/>
      <c r="L58" s="44">
        <v>0.5</v>
      </c>
      <c r="M58" s="44">
        <v>0</v>
      </c>
      <c r="N58" s="44">
        <v>0</v>
      </c>
      <c r="O58" s="44">
        <v>0</v>
      </c>
      <c r="P58" s="44">
        <v>0</v>
      </c>
      <c r="Q58" s="44">
        <f t="shared" si="2"/>
        <v>6</v>
      </c>
    </row>
    <row r="59" spans="1:17" ht="19.5" customHeight="1" x14ac:dyDescent="0.25">
      <c r="A59" s="28"/>
      <c r="B59" s="28"/>
      <c r="C59" s="24">
        <v>19</v>
      </c>
      <c r="D59" s="24" t="s">
        <v>70</v>
      </c>
      <c r="E59" s="44">
        <v>1</v>
      </c>
      <c r="F59" s="44">
        <v>1</v>
      </c>
      <c r="G59" s="44">
        <v>1</v>
      </c>
      <c r="H59" s="44">
        <v>1</v>
      </c>
      <c r="I59" s="44">
        <v>1</v>
      </c>
      <c r="J59" s="44"/>
      <c r="K59" s="44"/>
      <c r="L59" s="44"/>
      <c r="M59" s="44">
        <v>1</v>
      </c>
      <c r="N59" s="44">
        <v>1</v>
      </c>
      <c r="O59" s="44">
        <v>1</v>
      </c>
      <c r="P59" s="44">
        <v>1</v>
      </c>
      <c r="Q59" s="44">
        <f t="shared" si="2"/>
        <v>9</v>
      </c>
    </row>
    <row r="60" spans="1:17" ht="18.75" customHeight="1" x14ac:dyDescent="0.25">
      <c r="A60" s="24"/>
      <c r="B60" s="24"/>
      <c r="C60" s="24">
        <v>20</v>
      </c>
      <c r="D60" s="24" t="s">
        <v>41</v>
      </c>
      <c r="E60" s="44">
        <v>10</v>
      </c>
      <c r="F60" s="44">
        <v>11</v>
      </c>
      <c r="G60" s="44">
        <v>10</v>
      </c>
      <c r="H60" s="44">
        <v>11</v>
      </c>
      <c r="I60" s="44">
        <v>10</v>
      </c>
      <c r="J60" s="44">
        <v>10</v>
      </c>
      <c r="K60" s="44">
        <v>10</v>
      </c>
      <c r="L60" s="44">
        <v>10</v>
      </c>
      <c r="M60" s="44">
        <v>7.2</v>
      </c>
      <c r="N60" s="44">
        <v>7.2</v>
      </c>
      <c r="O60" s="44">
        <v>7.2</v>
      </c>
      <c r="P60" s="44">
        <v>7.2</v>
      </c>
      <c r="Q60" s="44">
        <f t="shared" si="2"/>
        <v>110.8</v>
      </c>
    </row>
    <row r="61" spans="1:17" ht="20.25" customHeight="1" x14ac:dyDescent="0.25">
      <c r="A61" s="24"/>
      <c r="B61" s="24"/>
      <c r="C61" s="24">
        <v>21</v>
      </c>
      <c r="D61" s="24" t="s">
        <v>42</v>
      </c>
      <c r="E61" s="44">
        <v>14</v>
      </c>
      <c r="F61" s="44">
        <v>14</v>
      </c>
      <c r="G61" s="44">
        <v>14</v>
      </c>
      <c r="H61" s="44">
        <v>14</v>
      </c>
      <c r="I61" s="44">
        <v>14</v>
      </c>
      <c r="J61" s="44">
        <v>12</v>
      </c>
      <c r="K61" s="44">
        <v>12</v>
      </c>
      <c r="L61" s="44">
        <v>12</v>
      </c>
      <c r="M61" s="44">
        <v>7.2</v>
      </c>
      <c r="N61" s="44">
        <v>10.8</v>
      </c>
      <c r="O61" s="44">
        <v>10.8</v>
      </c>
      <c r="P61" s="44">
        <v>10.8</v>
      </c>
      <c r="Q61" s="44">
        <f t="shared" si="2"/>
        <v>145.60000000000002</v>
      </c>
    </row>
    <row r="62" spans="1:17" ht="21" customHeight="1" x14ac:dyDescent="0.25">
      <c r="A62" s="24"/>
      <c r="B62" s="24"/>
      <c r="C62" s="24">
        <v>22</v>
      </c>
      <c r="D62" s="24" t="s">
        <v>43</v>
      </c>
      <c r="E62" s="44">
        <v>5</v>
      </c>
      <c r="F62" s="44">
        <v>5</v>
      </c>
      <c r="G62" s="44">
        <v>5</v>
      </c>
      <c r="H62" s="44">
        <v>5</v>
      </c>
      <c r="I62" s="44">
        <v>3</v>
      </c>
      <c r="J62" s="44">
        <v>3</v>
      </c>
      <c r="K62" s="44">
        <v>3</v>
      </c>
      <c r="L62" s="44">
        <v>3</v>
      </c>
      <c r="M62" s="44">
        <v>10.8</v>
      </c>
      <c r="N62" s="44">
        <v>10.8</v>
      </c>
      <c r="O62" s="44">
        <v>10.8</v>
      </c>
      <c r="P62" s="44">
        <v>10.8</v>
      </c>
      <c r="Q62" s="44">
        <f t="shared" si="2"/>
        <v>75.2</v>
      </c>
    </row>
    <row r="63" spans="1:17" ht="22.5" customHeight="1" x14ac:dyDescent="0.25">
      <c r="A63" s="24"/>
      <c r="B63" s="24"/>
      <c r="C63" s="24">
        <v>23</v>
      </c>
      <c r="D63" s="24" t="s">
        <v>44</v>
      </c>
      <c r="E63" s="44">
        <v>5</v>
      </c>
      <c r="F63" s="44">
        <v>5</v>
      </c>
      <c r="G63" s="44">
        <v>5</v>
      </c>
      <c r="H63" s="44">
        <v>5</v>
      </c>
      <c r="I63" s="44">
        <v>5</v>
      </c>
      <c r="J63" s="44">
        <v>4</v>
      </c>
      <c r="K63" s="44">
        <v>4</v>
      </c>
      <c r="L63" s="44">
        <v>4</v>
      </c>
      <c r="M63" s="44">
        <v>3.6</v>
      </c>
      <c r="N63" s="44">
        <v>3.6</v>
      </c>
      <c r="O63" s="44">
        <v>3.6</v>
      </c>
      <c r="P63" s="44">
        <v>3.6</v>
      </c>
      <c r="Q63" s="44">
        <f t="shared" si="2"/>
        <v>51.4</v>
      </c>
    </row>
    <row r="64" spans="1:17" ht="20.25" customHeight="1" x14ac:dyDescent="0.25">
      <c r="A64" s="24"/>
      <c r="B64" s="24"/>
      <c r="C64" s="24">
        <v>24</v>
      </c>
      <c r="D64" s="24" t="s">
        <v>45</v>
      </c>
      <c r="E64" s="44">
        <v>15</v>
      </c>
      <c r="F64" s="44">
        <v>15</v>
      </c>
      <c r="G64" s="44">
        <v>15</v>
      </c>
      <c r="H64" s="44">
        <v>15</v>
      </c>
      <c r="I64" s="44">
        <v>15</v>
      </c>
      <c r="J64" s="44">
        <v>14</v>
      </c>
      <c r="K64" s="44">
        <v>14</v>
      </c>
      <c r="L64" s="44">
        <v>14</v>
      </c>
      <c r="M64" s="44">
        <v>25.2</v>
      </c>
      <c r="N64" s="44">
        <v>25.2</v>
      </c>
      <c r="O64" s="44">
        <v>25.2</v>
      </c>
      <c r="P64" s="44">
        <v>25.2</v>
      </c>
      <c r="Q64" s="44">
        <f t="shared" si="2"/>
        <v>217.8</v>
      </c>
    </row>
    <row r="65" spans="1:17" ht="30" customHeight="1" x14ac:dyDescent="0.25">
      <c r="A65" s="24"/>
      <c r="B65" s="24"/>
      <c r="C65" s="24">
        <v>25</v>
      </c>
      <c r="D65" s="24" t="s">
        <v>65</v>
      </c>
      <c r="E65" s="44">
        <v>0.5</v>
      </c>
      <c r="F65" s="44">
        <v>0.5</v>
      </c>
      <c r="G65" s="44">
        <v>0.5</v>
      </c>
      <c r="H65" s="44">
        <v>0.5</v>
      </c>
      <c r="I65" s="44">
        <v>0.5</v>
      </c>
      <c r="J65" s="44">
        <v>0.5</v>
      </c>
      <c r="K65" s="44"/>
      <c r="L65" s="44">
        <v>0.5</v>
      </c>
      <c r="M65" s="44">
        <v>0</v>
      </c>
      <c r="N65" s="44">
        <v>0</v>
      </c>
      <c r="O65" s="44">
        <v>0</v>
      </c>
      <c r="P65" s="44">
        <v>0</v>
      </c>
      <c r="Q65" s="44">
        <f t="shared" si="2"/>
        <v>3.5</v>
      </c>
    </row>
    <row r="66" spans="1:17" ht="30" customHeight="1" x14ac:dyDescent="0.25">
      <c r="C66" s="1"/>
      <c r="D66" s="11" t="s">
        <v>5</v>
      </c>
      <c r="E66" s="45">
        <f t="shared" ref="E66:P66" si="3">SUM(E41:E65)</f>
        <v>68.5</v>
      </c>
      <c r="F66" s="45">
        <f t="shared" si="3"/>
        <v>69.5</v>
      </c>
      <c r="G66" s="45">
        <f t="shared" si="3"/>
        <v>68.5</v>
      </c>
      <c r="H66" s="45">
        <f t="shared" si="3"/>
        <v>69.5</v>
      </c>
      <c r="I66" s="45">
        <f t="shared" si="3"/>
        <v>58</v>
      </c>
      <c r="J66" s="45">
        <f t="shared" si="3"/>
        <v>44</v>
      </c>
      <c r="K66" s="45">
        <f t="shared" si="3"/>
        <v>43</v>
      </c>
      <c r="L66" s="45">
        <f t="shared" si="3"/>
        <v>44</v>
      </c>
      <c r="M66" s="45">
        <f t="shared" si="3"/>
        <v>65.8</v>
      </c>
      <c r="N66" s="45">
        <f t="shared" si="3"/>
        <v>69.400000000000006</v>
      </c>
      <c r="O66" s="45">
        <f t="shared" si="3"/>
        <v>69.400000000000006</v>
      </c>
      <c r="P66" s="45">
        <f t="shared" si="3"/>
        <v>69.400000000000006</v>
      </c>
      <c r="Q66" s="45">
        <f>SUM(E66:P66)</f>
        <v>738.99999999999989</v>
      </c>
    </row>
    <row r="67" spans="1:17" ht="30" customHeight="1" x14ac:dyDescent="0.25">
      <c r="D67" s="3"/>
    </row>
    <row r="68" spans="1:17" ht="30" customHeight="1" x14ac:dyDescent="0.25">
      <c r="C68" s="14"/>
      <c r="D68" s="14" t="s">
        <v>97</v>
      </c>
      <c r="E68" s="59"/>
      <c r="F68" s="59"/>
      <c r="G68" s="59"/>
      <c r="H68" s="59"/>
      <c r="I68" s="59"/>
      <c r="J68" s="59"/>
      <c r="K68" s="59"/>
      <c r="L68" s="15" t="s">
        <v>95</v>
      </c>
      <c r="M68" s="15"/>
      <c r="N68" s="15"/>
    </row>
    <row r="69" spans="1:17" ht="30" customHeight="1" x14ac:dyDescent="0.25">
      <c r="D69" s="15"/>
      <c r="E69" s="59"/>
      <c r="F69" s="59"/>
      <c r="G69" s="59"/>
      <c r="H69" s="59"/>
      <c r="I69" s="59"/>
      <c r="J69" s="59"/>
      <c r="K69" s="59"/>
      <c r="L69" s="59"/>
      <c r="M69" s="59"/>
      <c r="N69" s="59"/>
    </row>
    <row r="70" spans="1:17" ht="30" customHeight="1" x14ac:dyDescent="0.25">
      <c r="D70" s="3"/>
    </row>
    <row r="71" spans="1:17" ht="30" customHeight="1" x14ac:dyDescent="0.25">
      <c r="D71" s="3"/>
    </row>
    <row r="72" spans="1:17" ht="30" customHeight="1" x14ac:dyDescent="0.25"/>
    <row r="73" spans="1:17" ht="30" customHeight="1" x14ac:dyDescent="0.25">
      <c r="D73" s="3"/>
    </row>
    <row r="74" spans="1:17" ht="30" customHeight="1" x14ac:dyDescent="0.25"/>
    <row r="75" spans="1:17" ht="30" customHeight="1" x14ac:dyDescent="0.25"/>
    <row r="76" spans="1:17" ht="30" customHeight="1" x14ac:dyDescent="0.25"/>
    <row r="77" spans="1:17" ht="30" customHeight="1" x14ac:dyDescent="0.25"/>
    <row r="78" spans="1:17" ht="30" customHeight="1" x14ac:dyDescent="0.25"/>
    <row r="79" spans="1:17" ht="30" customHeight="1" x14ac:dyDescent="0.25"/>
    <row r="80" spans="1:17" ht="30" customHeight="1" x14ac:dyDescent="0.25"/>
    <row r="81" ht="30" customHeight="1" x14ac:dyDescent="0.25"/>
    <row r="82" ht="30" customHeight="1" x14ac:dyDescent="0.25"/>
    <row r="83" ht="30" customHeight="1" x14ac:dyDescent="0.25"/>
    <row r="84" ht="30" customHeight="1" x14ac:dyDescent="0.25"/>
    <row r="85" ht="30" customHeight="1" x14ac:dyDescent="0.25"/>
    <row r="86" ht="30" customHeight="1" x14ac:dyDescent="0.25"/>
    <row r="87" ht="30" customHeight="1" x14ac:dyDescent="0.25"/>
    <row r="88" ht="30" customHeight="1" x14ac:dyDescent="0.25"/>
    <row r="89" ht="30" customHeight="1" x14ac:dyDescent="0.25"/>
    <row r="90" ht="30" customHeight="1" x14ac:dyDescent="0.25"/>
    <row r="91" ht="30" customHeight="1" x14ac:dyDescent="0.25"/>
    <row r="92" ht="30" customHeight="1" x14ac:dyDescent="0.25"/>
    <row r="93" ht="30" customHeight="1" x14ac:dyDescent="0.25"/>
    <row r="94" ht="30" customHeight="1" x14ac:dyDescent="0.25"/>
    <row r="95" ht="30" customHeight="1" x14ac:dyDescent="0.25"/>
    <row r="96" ht="30" customHeight="1" x14ac:dyDescent="0.25"/>
    <row r="97" ht="30" customHeight="1" x14ac:dyDescent="0.25"/>
    <row r="98" ht="30" customHeight="1" x14ac:dyDescent="0.25"/>
    <row r="99" ht="30" customHeight="1" x14ac:dyDescent="0.25"/>
    <row r="100" ht="23.25" customHeight="1" x14ac:dyDescent="0.25"/>
    <row r="103" ht="24" customHeight="1" x14ac:dyDescent="0.25"/>
  </sheetData>
  <mergeCells count="3">
    <mergeCell ref="D37:S37"/>
    <mergeCell ref="K38:M38"/>
    <mergeCell ref="O32:Q35"/>
  </mergeCells>
  <pageMargins left="0.24" right="0.16" top="0.33" bottom="0.31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7"/>
  <sheetViews>
    <sheetView topLeftCell="C1" workbookViewId="0">
      <selection activeCell="C1" sqref="C1:S74"/>
    </sheetView>
  </sheetViews>
  <sheetFormatPr defaultRowHeight="15" x14ac:dyDescent="0.25"/>
  <cols>
    <col min="1" max="2" width="0.28515625" hidden="1" customWidth="1"/>
  </cols>
  <sheetData>
    <row r="2" hidden="1" x14ac:dyDescent="0.25"/>
    <row r="3" hidden="1" x14ac:dyDescent="0.25"/>
    <row r="4" hidden="1" x14ac:dyDescent="0.25"/>
    <row r="5" hidden="1" x14ac:dyDescent="0.25"/>
    <row r="6" hidden="1" x14ac:dyDescent="0.25"/>
    <row r="7" hidden="1" x14ac:dyDescent="0.25"/>
    <row r="8" hidden="1" x14ac:dyDescent="0.25"/>
    <row r="9" hidden="1" x14ac:dyDescent="0.25"/>
    <row r="10" hidden="1" x14ac:dyDescent="0.25"/>
    <row r="11" hidden="1" x14ac:dyDescent="0.25"/>
    <row r="12" hidden="1" x14ac:dyDescent="0.25"/>
    <row r="13" hidden="1" x14ac:dyDescent="0.25"/>
    <row r="14" hidden="1" x14ac:dyDescent="0.25"/>
    <row r="15" hidden="1" x14ac:dyDescent="0.25"/>
    <row r="16" hidden="1" x14ac:dyDescent="0.25"/>
    <row r="17" hidden="1" x14ac:dyDescent="0.25"/>
    <row r="18" hidden="1" x14ac:dyDescent="0.25"/>
    <row r="19" hidden="1" x14ac:dyDescent="0.25"/>
    <row r="20" hidden="1" x14ac:dyDescent="0.25"/>
    <row r="21" hidden="1" x14ac:dyDescent="0.25"/>
    <row r="22" hidden="1" x14ac:dyDescent="0.25"/>
    <row r="23" hidden="1" x14ac:dyDescent="0.25"/>
    <row r="24" hidden="1" x14ac:dyDescent="0.25"/>
    <row r="25" hidden="1" x14ac:dyDescent="0.25"/>
    <row r="26" hidden="1" x14ac:dyDescent="0.25"/>
    <row r="27" hidden="1" x14ac:dyDescent="0.25"/>
    <row r="28" hidden="1" x14ac:dyDescent="0.25"/>
    <row r="29" hidden="1" x14ac:dyDescent="0.25"/>
    <row r="30" hidden="1" x14ac:dyDescent="0.25"/>
    <row r="31" hidden="1" x14ac:dyDescent="0.25"/>
    <row r="40" spans="1:2" ht="30" customHeight="1" x14ac:dyDescent="0.25">
      <c r="A40" s="1"/>
      <c r="B40" s="1"/>
    </row>
    <row r="41" spans="1:2" ht="21" customHeight="1" x14ac:dyDescent="0.25">
      <c r="A41" s="1"/>
      <c r="B41" s="1"/>
    </row>
    <row r="42" spans="1:2" ht="30" customHeight="1" x14ac:dyDescent="0.25">
      <c r="A42" s="1"/>
      <c r="B42" s="1"/>
    </row>
    <row r="43" spans="1:2" ht="22.5" customHeight="1" x14ac:dyDescent="0.25">
      <c r="A43" s="1"/>
      <c r="B43" s="1"/>
    </row>
    <row r="44" spans="1:2" ht="21.75" customHeight="1" x14ac:dyDescent="0.25">
      <c r="A44" s="1"/>
      <c r="B44" s="1"/>
    </row>
    <row r="45" spans="1:2" ht="21.75" customHeight="1" x14ac:dyDescent="0.25">
      <c r="A45" s="1"/>
      <c r="B45" s="1"/>
    </row>
    <row r="46" spans="1:2" ht="29.25" customHeight="1" x14ac:dyDescent="0.25">
      <c r="A46" s="1"/>
      <c r="B46" s="1"/>
    </row>
    <row r="47" spans="1:2" ht="21.75" customHeight="1" x14ac:dyDescent="0.25">
      <c r="A47" s="1"/>
      <c r="B47" s="1"/>
    </row>
    <row r="48" spans="1:2" ht="30" customHeight="1" x14ac:dyDescent="0.25">
      <c r="A48" s="1"/>
      <c r="B48" s="1"/>
    </row>
    <row r="49" spans="1:2" ht="30" customHeight="1" x14ac:dyDescent="0.25">
      <c r="A49" s="1"/>
      <c r="B49" s="1"/>
    </row>
    <row r="50" spans="1:2" ht="23.25" customHeight="1" x14ac:dyDescent="0.25">
      <c r="A50" s="1"/>
      <c r="B50" s="1"/>
    </row>
    <row r="51" spans="1:2" ht="30" customHeight="1" x14ac:dyDescent="0.25">
      <c r="A51" s="1"/>
      <c r="B51" s="1"/>
    </row>
    <row r="52" spans="1:2" ht="24.75" customHeight="1" x14ac:dyDescent="0.25">
      <c r="A52" s="1"/>
      <c r="B52" s="1"/>
    </row>
    <row r="53" spans="1:2" ht="30" customHeight="1" x14ac:dyDescent="0.25">
      <c r="A53" s="1"/>
      <c r="B53" s="1"/>
    </row>
    <row r="54" spans="1:2" ht="20.25" customHeight="1" x14ac:dyDescent="0.25">
      <c r="A54" s="1"/>
      <c r="B54" s="1"/>
    </row>
    <row r="55" spans="1:2" ht="30" customHeight="1" x14ac:dyDescent="0.25">
      <c r="A55" s="1"/>
      <c r="B55" s="1"/>
    </row>
    <row r="56" spans="1:2" ht="30" customHeight="1" x14ac:dyDescent="0.25">
      <c r="A56" s="1"/>
      <c r="B56" s="1"/>
    </row>
    <row r="57" spans="1:2" ht="30" customHeight="1" x14ac:dyDescent="0.25">
      <c r="A57" s="1"/>
      <c r="B57" s="1"/>
    </row>
    <row r="58" spans="1:2" ht="30" customHeight="1" x14ac:dyDescent="0.25">
      <c r="A58" s="1"/>
      <c r="B58" s="1"/>
    </row>
    <row r="59" spans="1:2" ht="30" customHeight="1" x14ac:dyDescent="0.25">
      <c r="A59" s="1"/>
      <c r="B59" s="1"/>
    </row>
    <row r="60" spans="1:2" ht="30" customHeight="1" x14ac:dyDescent="0.25">
      <c r="A60" s="1"/>
      <c r="B60" s="1"/>
    </row>
    <row r="61" spans="1:2" ht="30" customHeight="1" x14ac:dyDescent="0.25">
      <c r="A61" s="1"/>
      <c r="B61" s="1"/>
    </row>
    <row r="62" spans="1:2" ht="30" customHeight="1" x14ac:dyDescent="0.25">
      <c r="A62" s="1"/>
      <c r="B62" s="1"/>
    </row>
    <row r="63" spans="1:2" ht="22.5" customHeight="1" x14ac:dyDescent="0.25">
      <c r="A63" s="1"/>
      <c r="B63" s="1"/>
    </row>
    <row r="64" spans="1:2" ht="24.75" customHeight="1" x14ac:dyDescent="0.25">
      <c r="A64" s="1"/>
      <c r="B64" s="1"/>
    </row>
    <row r="65" spans="1:2" ht="24" customHeight="1" x14ac:dyDescent="0.25">
      <c r="A65" s="1"/>
      <c r="B65" s="1"/>
    </row>
    <row r="66" spans="1:2" ht="5.25" customHeight="1" x14ac:dyDescent="0.25">
      <c r="A66" s="1"/>
      <c r="B66" s="1"/>
    </row>
    <row r="67" spans="1:2" ht="24.75" customHeight="1" x14ac:dyDescent="0.25">
      <c r="A67" s="1"/>
      <c r="B67" s="1"/>
    </row>
    <row r="68" spans="1:2" ht="24" customHeight="1" x14ac:dyDescent="0.25">
      <c r="A68" s="1"/>
      <c r="B68" s="1"/>
    </row>
    <row r="69" spans="1:2" ht="22.5" customHeight="1" x14ac:dyDescent="0.25">
      <c r="A69" s="1"/>
      <c r="B69" s="1"/>
    </row>
    <row r="70" spans="1:2" ht="22.5" customHeight="1" x14ac:dyDescent="0.25">
      <c r="A70" s="1"/>
      <c r="B70" s="1"/>
    </row>
    <row r="71" spans="1:2" ht="24" customHeight="1" x14ac:dyDescent="0.25">
      <c r="A71" s="1"/>
      <c r="B71" s="1"/>
    </row>
    <row r="72" spans="1:2" ht="22.5" customHeight="1" x14ac:dyDescent="0.25">
      <c r="A72" s="1"/>
      <c r="B72" s="1"/>
    </row>
    <row r="73" spans="1:2" ht="30" customHeight="1" x14ac:dyDescent="0.25">
      <c r="A73" s="1"/>
      <c r="B73" s="1"/>
    </row>
    <row r="74" spans="1:2" ht="23.25" customHeight="1" x14ac:dyDescent="0.25">
      <c r="A74" s="1"/>
      <c r="B74" s="1"/>
    </row>
    <row r="77" spans="1:2" ht="24" customHeight="1" x14ac:dyDescent="0.25"/>
  </sheetData>
  <pageMargins left="0.24" right="0.16" top="0.34" bottom="0.22" header="0.31496062992125984" footer="0.25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"/>
  <sheetViews>
    <sheetView topLeftCell="C1" workbookViewId="0">
      <selection activeCell="D1" sqref="D1:U50"/>
    </sheetView>
  </sheetViews>
  <sheetFormatPr defaultRowHeight="15" x14ac:dyDescent="0.25"/>
  <cols>
    <col min="1" max="2" width="0.28515625" hidden="1" customWidth="1"/>
    <col min="3" max="3" width="4.140625" customWidth="1"/>
    <col min="4" max="4" width="20.140625" customWidth="1"/>
    <col min="5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8.28515625" customWidth="1"/>
    <col min="12" max="12" width="8.5703125" customWidth="1"/>
    <col min="13" max="14" width="8.85546875" customWidth="1"/>
    <col min="15" max="15" width="9.28515625" customWidth="1"/>
    <col min="16" max="17" width="8.85546875" customWidth="1"/>
    <col min="18" max="18" width="11.28515625" hidden="1" customWidth="1"/>
    <col min="19" max="19" width="12.85546875" hidden="1" customWidth="1"/>
  </cols>
  <sheetData>
    <row r="1" spans="4:19" ht="15.75" x14ac:dyDescent="0.25">
      <c r="D1" s="3"/>
      <c r="E1" s="14"/>
      <c r="F1" s="3"/>
      <c r="G1" s="14"/>
      <c r="H1" s="15"/>
      <c r="I1" s="18"/>
      <c r="J1" s="15"/>
      <c r="K1" s="15"/>
      <c r="L1" s="14"/>
      <c r="M1" s="15"/>
      <c r="N1" s="3"/>
      <c r="O1" s="3"/>
      <c r="P1" s="3"/>
      <c r="Q1" s="3"/>
      <c r="R1" s="3"/>
      <c r="S1" s="3"/>
    </row>
    <row r="2" spans="4:19" x14ac:dyDescent="0.25">
      <c r="D2" s="3"/>
      <c r="E2" s="15"/>
      <c r="F2" s="3"/>
      <c r="G2" s="15"/>
      <c r="H2" s="15"/>
      <c r="I2" s="15"/>
      <c r="J2" s="15"/>
      <c r="K2" s="15"/>
      <c r="L2" s="15"/>
      <c r="M2" s="15"/>
      <c r="N2" s="3"/>
      <c r="O2" s="3"/>
      <c r="P2" s="3"/>
      <c r="Q2" s="3"/>
      <c r="R2" s="3"/>
      <c r="S2" s="3"/>
    </row>
    <row r="3" spans="4:19" x14ac:dyDescent="0.25">
      <c r="D3" s="3"/>
    </row>
  </sheetData>
  <pageMargins left="0.24" right="0.16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9"/>
  <sheetViews>
    <sheetView topLeftCell="C32" workbookViewId="0">
      <selection activeCell="M59" sqref="M59"/>
    </sheetView>
  </sheetViews>
  <sheetFormatPr defaultRowHeight="15" x14ac:dyDescent="0.25"/>
  <cols>
    <col min="1" max="2" width="0.28515625" hidden="1" customWidth="1"/>
    <col min="3" max="3" width="5.140625" customWidth="1"/>
    <col min="4" max="4" width="24" customWidth="1"/>
    <col min="5" max="5" width="9.42578125" customWidth="1"/>
    <col min="6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8.28515625" customWidth="1"/>
    <col min="12" max="12" width="8.5703125" customWidth="1"/>
    <col min="13" max="14" width="8.85546875" customWidth="1"/>
    <col min="15" max="15" width="9.85546875" customWidth="1"/>
    <col min="16" max="16" width="9.28515625" customWidth="1"/>
    <col min="17" max="17" width="8.85546875" customWidth="1"/>
    <col min="18" max="18" width="11.28515625" hidden="1" customWidth="1"/>
    <col min="19" max="19" width="12.85546875" hidden="1" customWidth="1"/>
  </cols>
  <sheetData>
    <row r="1" spans="4:11" hidden="1" x14ac:dyDescent="0.25"/>
    <row r="2" spans="4:11" hidden="1" x14ac:dyDescent="0.25">
      <c r="D2" s="2" t="s">
        <v>21</v>
      </c>
    </row>
    <row r="3" spans="4:11" hidden="1" x14ac:dyDescent="0.25">
      <c r="K3" t="s">
        <v>6</v>
      </c>
    </row>
    <row r="4" spans="4:11" hidden="1" x14ac:dyDescent="0.25">
      <c r="D4" s="1" t="s">
        <v>0</v>
      </c>
      <c r="E4" s="1" t="s">
        <v>22</v>
      </c>
      <c r="F4" s="1" t="s">
        <v>23</v>
      </c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</row>
    <row r="5" spans="4:11" hidden="1" x14ac:dyDescent="0.25">
      <c r="D5" s="1" t="s">
        <v>7</v>
      </c>
      <c r="E5" s="1">
        <v>180</v>
      </c>
      <c r="F5" s="1">
        <v>140</v>
      </c>
      <c r="G5" s="1">
        <v>40</v>
      </c>
      <c r="H5" s="1">
        <v>1940</v>
      </c>
      <c r="I5" s="1">
        <v>1450</v>
      </c>
      <c r="J5" s="1">
        <v>90</v>
      </c>
      <c r="K5" s="1">
        <f>SUM(E5:J5)</f>
        <v>3840</v>
      </c>
    </row>
    <row r="6" spans="4:11" hidden="1" x14ac:dyDescent="0.25">
      <c r="D6" s="1" t="s">
        <v>8</v>
      </c>
      <c r="E6" s="1">
        <v>180</v>
      </c>
      <c r="F6" s="1">
        <v>140</v>
      </c>
      <c r="G6" s="1">
        <v>200</v>
      </c>
      <c r="H6" s="1">
        <v>1400</v>
      </c>
      <c r="I6" s="1">
        <v>1450</v>
      </c>
      <c r="J6" s="1">
        <v>100</v>
      </c>
      <c r="K6" s="1">
        <f t="shared" ref="K6:K16" si="0">SUM(E6:J6)</f>
        <v>3470</v>
      </c>
    </row>
    <row r="7" spans="4:11" hidden="1" x14ac:dyDescent="0.25">
      <c r="D7" s="1" t="s">
        <v>9</v>
      </c>
      <c r="E7" s="1">
        <v>195</v>
      </c>
      <c r="F7" s="1">
        <v>155</v>
      </c>
      <c r="G7" s="1">
        <v>150</v>
      </c>
      <c r="H7" s="1">
        <v>1200</v>
      </c>
      <c r="I7" s="1">
        <v>1800</v>
      </c>
      <c r="J7" s="1">
        <v>100</v>
      </c>
      <c r="K7" s="1">
        <f t="shared" si="0"/>
        <v>3600</v>
      </c>
    </row>
    <row r="8" spans="4:11" hidden="1" x14ac:dyDescent="0.25">
      <c r="D8" s="1" t="s">
        <v>10</v>
      </c>
      <c r="E8" s="1">
        <v>180</v>
      </c>
      <c r="F8" s="1">
        <v>140</v>
      </c>
      <c r="G8" s="1">
        <v>80</v>
      </c>
      <c r="H8" s="1">
        <v>1500</v>
      </c>
      <c r="I8" s="1">
        <v>1100</v>
      </c>
      <c r="J8" s="1">
        <v>50</v>
      </c>
      <c r="K8" s="1">
        <f t="shared" si="0"/>
        <v>3050</v>
      </c>
    </row>
    <row r="9" spans="4:11" hidden="1" x14ac:dyDescent="0.25">
      <c r="D9" s="1" t="s">
        <v>11</v>
      </c>
      <c r="E9" s="1">
        <v>170</v>
      </c>
      <c r="F9" s="1">
        <v>130</v>
      </c>
      <c r="G9" s="1">
        <v>80</v>
      </c>
      <c r="H9" s="1">
        <v>900</v>
      </c>
      <c r="I9" s="1">
        <v>1100</v>
      </c>
      <c r="J9" s="1">
        <v>60</v>
      </c>
      <c r="K9" s="1">
        <f t="shared" si="0"/>
        <v>2440</v>
      </c>
    </row>
    <row r="10" spans="4:11" hidden="1" x14ac:dyDescent="0.25">
      <c r="D10" s="1" t="s">
        <v>12</v>
      </c>
      <c r="E10" s="1">
        <v>95</v>
      </c>
      <c r="F10" s="1">
        <v>75</v>
      </c>
      <c r="G10" s="1">
        <v>30</v>
      </c>
      <c r="H10" s="1">
        <v>1000</v>
      </c>
      <c r="I10" s="1">
        <v>650</v>
      </c>
      <c r="J10" s="1">
        <v>50</v>
      </c>
      <c r="K10" s="1">
        <f t="shared" si="0"/>
        <v>1900</v>
      </c>
    </row>
    <row r="11" spans="4:11" hidden="1" x14ac:dyDescent="0.25">
      <c r="D11" s="1" t="s">
        <v>13</v>
      </c>
      <c r="E11" s="1">
        <v>95</v>
      </c>
      <c r="F11" s="1">
        <v>75</v>
      </c>
      <c r="G11" s="1">
        <v>30</v>
      </c>
      <c r="H11" s="1">
        <v>600</v>
      </c>
      <c r="I11" s="1">
        <v>250</v>
      </c>
      <c r="J11" s="1">
        <v>50</v>
      </c>
      <c r="K11" s="1">
        <f t="shared" si="0"/>
        <v>1100</v>
      </c>
    </row>
    <row r="12" spans="4:11" hidden="1" x14ac:dyDescent="0.25">
      <c r="D12" s="1" t="s">
        <v>14</v>
      </c>
      <c r="E12" s="1">
        <v>95</v>
      </c>
      <c r="F12" s="1">
        <v>75</v>
      </c>
      <c r="G12" s="1">
        <v>30</v>
      </c>
      <c r="H12" s="1">
        <v>500</v>
      </c>
      <c r="I12" s="1">
        <v>400</v>
      </c>
      <c r="J12" s="1">
        <v>50</v>
      </c>
      <c r="K12" s="1">
        <f t="shared" si="0"/>
        <v>1150</v>
      </c>
    </row>
    <row r="13" spans="4:11" hidden="1" x14ac:dyDescent="0.25">
      <c r="D13" s="1" t="s">
        <v>15</v>
      </c>
      <c r="E13" s="1">
        <v>95</v>
      </c>
      <c r="F13" s="1">
        <v>75</v>
      </c>
      <c r="G13" s="1">
        <v>50</v>
      </c>
      <c r="H13" s="1">
        <v>600</v>
      </c>
      <c r="I13" s="1">
        <v>500</v>
      </c>
      <c r="J13" s="1">
        <v>50</v>
      </c>
      <c r="K13" s="1">
        <f t="shared" si="0"/>
        <v>1370</v>
      </c>
    </row>
    <row r="14" spans="4:11" hidden="1" x14ac:dyDescent="0.25">
      <c r="D14" s="1" t="s">
        <v>16</v>
      </c>
      <c r="E14" s="1">
        <v>110</v>
      </c>
      <c r="F14" s="1">
        <v>90</v>
      </c>
      <c r="G14" s="1">
        <v>60</v>
      </c>
      <c r="H14" s="1">
        <v>1100</v>
      </c>
      <c r="I14" s="1">
        <v>1000</v>
      </c>
      <c r="J14" s="1">
        <v>50</v>
      </c>
      <c r="K14" s="1">
        <f t="shared" si="0"/>
        <v>2410</v>
      </c>
    </row>
    <row r="15" spans="4:11" hidden="1" x14ac:dyDescent="0.25">
      <c r="D15" s="1" t="s">
        <v>17</v>
      </c>
      <c r="E15" s="1">
        <v>140</v>
      </c>
      <c r="F15" s="1">
        <v>110</v>
      </c>
      <c r="G15" s="1">
        <v>150</v>
      </c>
      <c r="H15" s="1">
        <v>2100</v>
      </c>
      <c r="I15" s="1">
        <v>1500</v>
      </c>
      <c r="J15" s="1">
        <v>100</v>
      </c>
      <c r="K15" s="1">
        <f t="shared" si="0"/>
        <v>4100</v>
      </c>
    </row>
    <row r="16" spans="4:11" hidden="1" x14ac:dyDescent="0.25">
      <c r="D16" s="1" t="s">
        <v>18</v>
      </c>
      <c r="E16" s="1">
        <v>180</v>
      </c>
      <c r="F16" s="1">
        <v>140</v>
      </c>
      <c r="G16" s="1">
        <v>200</v>
      </c>
      <c r="H16" s="1">
        <v>2100</v>
      </c>
      <c r="I16" s="1">
        <v>2400</v>
      </c>
      <c r="J16" s="1">
        <v>150</v>
      </c>
      <c r="K16" s="1">
        <f t="shared" si="0"/>
        <v>5170</v>
      </c>
    </row>
    <row r="17" spans="4:19" hidden="1" x14ac:dyDescent="0.25">
      <c r="D17" s="1" t="s">
        <v>5</v>
      </c>
      <c r="E17" s="1">
        <f t="shared" ref="E17:K17" si="1">SUM(E5:E16)</f>
        <v>1715</v>
      </c>
      <c r="F17" s="1">
        <f t="shared" si="1"/>
        <v>1345</v>
      </c>
      <c r="G17" s="1">
        <f t="shared" si="1"/>
        <v>1100</v>
      </c>
      <c r="H17" s="1">
        <f t="shared" si="1"/>
        <v>14940</v>
      </c>
      <c r="I17" s="1">
        <f t="shared" si="1"/>
        <v>13600</v>
      </c>
      <c r="J17" s="1">
        <f t="shared" si="1"/>
        <v>900</v>
      </c>
      <c r="K17" s="1">
        <f t="shared" si="1"/>
        <v>33600</v>
      </c>
    </row>
    <row r="18" spans="4:19" hidden="1" x14ac:dyDescent="0.25"/>
    <row r="19" spans="4:19" hidden="1" x14ac:dyDescent="0.25"/>
    <row r="20" spans="4:19" hidden="1" x14ac:dyDescent="0.25"/>
    <row r="21" spans="4:19" hidden="1" x14ac:dyDescent="0.25"/>
    <row r="22" spans="4:19" hidden="1" x14ac:dyDescent="0.25"/>
    <row r="23" spans="4:19" hidden="1" x14ac:dyDescent="0.25"/>
    <row r="24" spans="4:19" hidden="1" x14ac:dyDescent="0.25"/>
    <row r="25" spans="4:19" hidden="1" x14ac:dyDescent="0.25"/>
    <row r="26" spans="4:19" hidden="1" x14ac:dyDescent="0.25"/>
    <row r="27" spans="4:19" hidden="1" x14ac:dyDescent="0.25"/>
    <row r="28" spans="4:19" hidden="1" x14ac:dyDescent="0.25"/>
    <row r="29" spans="4:19" hidden="1" x14ac:dyDescent="0.25"/>
    <row r="30" spans="4:19" hidden="1" x14ac:dyDescent="0.25"/>
    <row r="31" spans="4:19" hidden="1" x14ac:dyDescent="0.25"/>
    <row r="32" spans="4:19" x14ac:dyDescent="0.25"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 t="s">
        <v>88</v>
      </c>
      <c r="P32" s="3"/>
      <c r="Q32" s="3"/>
      <c r="R32" s="3"/>
      <c r="S32" s="3"/>
    </row>
    <row r="33" spans="1:24" x14ac:dyDescent="0.25"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57" t="s">
        <v>93</v>
      </c>
      <c r="P33" s="57"/>
      <c r="Q33" s="57"/>
      <c r="R33" s="3"/>
      <c r="S33" s="3"/>
    </row>
    <row r="34" spans="1:24" x14ac:dyDescent="0.25"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7"/>
      <c r="P34" s="57"/>
      <c r="Q34" s="57"/>
      <c r="R34" s="3"/>
      <c r="S34" s="3"/>
    </row>
    <row r="35" spans="1:24" x14ac:dyDescent="0.25"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7"/>
      <c r="P35" s="57"/>
      <c r="Q35" s="57"/>
      <c r="R35" s="3"/>
      <c r="S35" s="3"/>
    </row>
    <row r="36" spans="1:24" x14ac:dyDescent="0.25"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</row>
    <row r="37" spans="1:24" ht="19.5" x14ac:dyDescent="0.35">
      <c r="D37" s="54" t="s">
        <v>67</v>
      </c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</row>
    <row r="38" spans="1:24" ht="1.5" customHeight="1" x14ac:dyDescent="0.25">
      <c r="D38" s="3"/>
      <c r="E38" s="3"/>
      <c r="F38" s="3"/>
      <c r="G38" s="3"/>
      <c r="H38" s="3"/>
      <c r="I38" s="3"/>
      <c r="J38" s="3"/>
      <c r="K38" s="3"/>
      <c r="L38" s="3"/>
      <c r="M38" s="19"/>
      <c r="N38" s="3"/>
      <c r="O38" s="3"/>
      <c r="P38" s="3"/>
      <c r="Q38" s="3"/>
      <c r="R38" s="3"/>
      <c r="S38" s="3"/>
    </row>
    <row r="39" spans="1:24" x14ac:dyDescent="0.25"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5" t="s">
        <v>27</v>
      </c>
      <c r="R39" s="3"/>
      <c r="S39" s="3"/>
    </row>
    <row r="40" spans="1:24" ht="30" customHeight="1" x14ac:dyDescent="0.25">
      <c r="A40" s="1"/>
      <c r="B40" s="1"/>
      <c r="C40" s="47" t="s">
        <v>91</v>
      </c>
      <c r="D40" s="17" t="s">
        <v>28</v>
      </c>
      <c r="E40" s="6" t="s">
        <v>7</v>
      </c>
      <c r="F40" s="6" t="s">
        <v>8</v>
      </c>
      <c r="G40" s="6" t="s">
        <v>9</v>
      </c>
      <c r="H40" s="6" t="s">
        <v>10</v>
      </c>
      <c r="I40" s="6" t="s">
        <v>11</v>
      </c>
      <c r="J40" s="6" t="s">
        <v>12</v>
      </c>
      <c r="K40" s="6" t="s">
        <v>13</v>
      </c>
      <c r="L40" s="6" t="s">
        <v>24</v>
      </c>
      <c r="M40" s="6" t="s">
        <v>15</v>
      </c>
      <c r="N40" s="6" t="s">
        <v>16</v>
      </c>
      <c r="O40" s="6" t="s">
        <v>17</v>
      </c>
      <c r="P40" s="6" t="s">
        <v>18</v>
      </c>
      <c r="Q40" s="6" t="s">
        <v>25</v>
      </c>
      <c r="R40" s="7" t="s">
        <v>19</v>
      </c>
      <c r="S40" s="8" t="s">
        <v>20</v>
      </c>
      <c r="V40" s="3"/>
      <c r="W40" s="3"/>
      <c r="X40" s="3"/>
    </row>
    <row r="41" spans="1:24" ht="18" customHeight="1" x14ac:dyDescent="0.25">
      <c r="A41" s="1"/>
      <c r="B41" s="1"/>
      <c r="C41" s="22">
        <v>1</v>
      </c>
      <c r="D41" s="20" t="s">
        <v>54</v>
      </c>
      <c r="E41" s="21">
        <v>7800</v>
      </c>
      <c r="F41" s="21">
        <v>6500</v>
      </c>
      <c r="G41" s="21">
        <v>3000</v>
      </c>
      <c r="H41" s="21"/>
      <c r="I41" s="9"/>
      <c r="J41" s="9"/>
      <c r="K41" s="9"/>
      <c r="L41" s="9"/>
      <c r="M41" s="9"/>
      <c r="N41" s="21">
        <v>500</v>
      </c>
      <c r="O41" s="21">
        <v>7000</v>
      </c>
      <c r="P41" s="21">
        <v>8500</v>
      </c>
      <c r="Q41" s="22">
        <f>SUM(E41:P41)</f>
        <v>33300</v>
      </c>
      <c r="R41" s="10"/>
      <c r="S41" s="10" t="s">
        <v>26</v>
      </c>
      <c r="V41" s="3"/>
      <c r="W41" s="3"/>
      <c r="X41" s="3"/>
    </row>
    <row r="42" spans="1:24" ht="18" customHeight="1" x14ac:dyDescent="0.25">
      <c r="A42" s="1"/>
      <c r="B42" s="1"/>
      <c r="C42" s="22">
        <v>2</v>
      </c>
      <c r="D42" s="20" t="s">
        <v>55</v>
      </c>
      <c r="E42" s="21">
        <v>4500</v>
      </c>
      <c r="F42" s="21">
        <v>3500</v>
      </c>
      <c r="G42" s="21">
        <v>2000</v>
      </c>
      <c r="H42" s="21"/>
      <c r="I42" s="9"/>
      <c r="J42" s="9"/>
      <c r="K42" s="9"/>
      <c r="L42" s="9"/>
      <c r="M42" s="9"/>
      <c r="N42" s="21">
        <v>500</v>
      </c>
      <c r="O42" s="21">
        <v>4000</v>
      </c>
      <c r="P42" s="21">
        <v>5000</v>
      </c>
      <c r="Q42" s="22">
        <f>SUM(E42:P42)</f>
        <v>19500</v>
      </c>
      <c r="R42" s="10"/>
      <c r="S42" s="10"/>
      <c r="V42" s="3"/>
      <c r="W42" s="3"/>
      <c r="X42" s="3"/>
    </row>
    <row r="43" spans="1:24" ht="21.75" customHeight="1" x14ac:dyDescent="0.25">
      <c r="A43" s="1"/>
      <c r="B43" s="1"/>
      <c r="C43" s="22">
        <v>3</v>
      </c>
      <c r="D43" s="20" t="s">
        <v>34</v>
      </c>
      <c r="E43" s="21">
        <v>1000</v>
      </c>
      <c r="F43" s="21">
        <v>1000</v>
      </c>
      <c r="G43" s="21">
        <v>800</v>
      </c>
      <c r="H43" s="21"/>
      <c r="I43" s="9"/>
      <c r="J43" s="9"/>
      <c r="K43" s="9"/>
      <c r="L43" s="9"/>
      <c r="M43" s="9"/>
      <c r="N43" s="21">
        <v>300</v>
      </c>
      <c r="O43" s="21">
        <v>1500</v>
      </c>
      <c r="P43" s="21">
        <v>1800</v>
      </c>
      <c r="Q43" s="22">
        <f>SUM(E43:P43)</f>
        <v>6400</v>
      </c>
      <c r="R43" s="10"/>
      <c r="S43" s="10"/>
      <c r="V43" s="3"/>
      <c r="W43" s="3"/>
      <c r="X43" s="3"/>
    </row>
    <row r="44" spans="1:24" ht="23.25" customHeight="1" x14ac:dyDescent="0.25">
      <c r="A44" s="1"/>
      <c r="B44" s="1"/>
      <c r="C44" s="22">
        <v>4</v>
      </c>
      <c r="D44" s="20" t="s">
        <v>61</v>
      </c>
      <c r="E44" s="21">
        <v>8800</v>
      </c>
      <c r="F44" s="21">
        <v>7000</v>
      </c>
      <c r="G44" s="21">
        <v>5000</v>
      </c>
      <c r="H44" s="21"/>
      <c r="I44" s="9"/>
      <c r="J44" s="9"/>
      <c r="K44" s="9"/>
      <c r="L44" s="9"/>
      <c r="M44" s="9"/>
      <c r="N44" s="21">
        <v>1500</v>
      </c>
      <c r="O44" s="21">
        <v>7500</v>
      </c>
      <c r="P44" s="21">
        <v>9500</v>
      </c>
      <c r="Q44" s="22">
        <f t="shared" ref="Q44:Q54" si="2">SUM(E44:P44)</f>
        <v>39300</v>
      </c>
      <c r="R44" s="10"/>
      <c r="S44" s="10"/>
      <c r="V44" s="3"/>
      <c r="W44" s="3"/>
      <c r="X44" s="3"/>
    </row>
    <row r="45" spans="1:24" ht="30.75" customHeight="1" x14ac:dyDescent="0.25">
      <c r="A45" s="1"/>
      <c r="B45" s="1"/>
      <c r="C45" s="22">
        <v>5</v>
      </c>
      <c r="D45" s="20" t="s">
        <v>83</v>
      </c>
      <c r="E45" s="21">
        <v>1500</v>
      </c>
      <c r="F45" s="21">
        <v>1300</v>
      </c>
      <c r="G45" s="21">
        <v>500</v>
      </c>
      <c r="H45" s="21"/>
      <c r="I45" s="9"/>
      <c r="J45" s="9"/>
      <c r="K45" s="9"/>
      <c r="L45" s="9"/>
      <c r="M45" s="9"/>
      <c r="N45" s="21">
        <v>0</v>
      </c>
      <c r="O45" s="21">
        <v>500</v>
      </c>
      <c r="P45" s="21">
        <v>500</v>
      </c>
      <c r="Q45" s="22">
        <f t="shared" si="2"/>
        <v>4300</v>
      </c>
      <c r="R45" s="10"/>
      <c r="S45" s="10"/>
      <c r="V45" s="3"/>
      <c r="W45" s="3"/>
      <c r="X45" s="3"/>
    </row>
    <row r="46" spans="1:24" ht="30" customHeight="1" x14ac:dyDescent="0.25">
      <c r="A46" s="1"/>
      <c r="B46" s="1"/>
      <c r="C46" s="22">
        <v>6</v>
      </c>
      <c r="D46" s="20" t="s">
        <v>80</v>
      </c>
      <c r="E46" s="21">
        <v>2000</v>
      </c>
      <c r="F46" s="21">
        <v>1800</v>
      </c>
      <c r="G46" s="21">
        <v>1000</v>
      </c>
      <c r="H46" s="21"/>
      <c r="I46" s="9"/>
      <c r="J46" s="9"/>
      <c r="K46" s="9"/>
      <c r="L46" s="9"/>
      <c r="M46" s="9"/>
      <c r="N46" s="21">
        <v>0</v>
      </c>
      <c r="O46" s="21">
        <v>500</v>
      </c>
      <c r="P46" s="21">
        <v>500</v>
      </c>
      <c r="Q46" s="22">
        <f t="shared" si="2"/>
        <v>5800</v>
      </c>
      <c r="R46" s="10"/>
      <c r="S46" s="10"/>
      <c r="V46" s="3"/>
      <c r="W46" s="3"/>
      <c r="X46" s="3"/>
    </row>
    <row r="47" spans="1:24" ht="30" customHeight="1" x14ac:dyDescent="0.25">
      <c r="A47" s="1"/>
      <c r="B47" s="1"/>
      <c r="C47" s="22">
        <v>7</v>
      </c>
      <c r="D47" s="20" t="s">
        <v>84</v>
      </c>
      <c r="E47" s="21">
        <v>3800</v>
      </c>
      <c r="F47" s="21">
        <v>3000</v>
      </c>
      <c r="G47" s="21">
        <v>1000</v>
      </c>
      <c r="H47" s="21"/>
      <c r="I47" s="9"/>
      <c r="J47" s="9"/>
      <c r="K47" s="9"/>
      <c r="L47" s="9"/>
      <c r="M47" s="9"/>
      <c r="N47" s="21">
        <v>600</v>
      </c>
      <c r="O47" s="21">
        <v>3000</v>
      </c>
      <c r="P47" s="21">
        <v>3500</v>
      </c>
      <c r="Q47" s="22">
        <f t="shared" si="2"/>
        <v>14900</v>
      </c>
      <c r="R47" s="10"/>
      <c r="S47" s="10"/>
      <c r="V47" s="3"/>
      <c r="W47" s="3"/>
      <c r="X47" s="3"/>
    </row>
    <row r="48" spans="1:24" ht="30" customHeight="1" x14ac:dyDescent="0.25">
      <c r="A48" s="1"/>
      <c r="B48" s="1"/>
      <c r="C48" s="22">
        <v>8</v>
      </c>
      <c r="D48" s="20" t="s">
        <v>62</v>
      </c>
      <c r="E48" s="21">
        <v>1800</v>
      </c>
      <c r="F48" s="21">
        <v>1400</v>
      </c>
      <c r="G48" s="21">
        <v>1000</v>
      </c>
      <c r="H48" s="21"/>
      <c r="I48" s="9"/>
      <c r="J48" s="9"/>
      <c r="K48" s="9"/>
      <c r="L48" s="9"/>
      <c r="M48" s="9"/>
      <c r="N48" s="21">
        <v>400</v>
      </c>
      <c r="O48" s="21">
        <v>1600</v>
      </c>
      <c r="P48" s="21">
        <v>2100</v>
      </c>
      <c r="Q48" s="22">
        <f t="shared" si="2"/>
        <v>8300</v>
      </c>
      <c r="R48" s="10"/>
      <c r="S48" s="10"/>
      <c r="V48" s="3"/>
      <c r="W48" s="3"/>
      <c r="X48" s="3"/>
    </row>
    <row r="49" spans="1:24" ht="20.25" customHeight="1" x14ac:dyDescent="0.25">
      <c r="A49" s="1"/>
      <c r="B49" s="1"/>
      <c r="C49" s="22">
        <v>9</v>
      </c>
      <c r="D49" s="20" t="s">
        <v>71</v>
      </c>
      <c r="E49" s="21">
        <v>4400</v>
      </c>
      <c r="F49" s="21">
        <v>3900</v>
      </c>
      <c r="G49" s="21">
        <v>3000</v>
      </c>
      <c r="H49" s="21"/>
      <c r="I49" s="9"/>
      <c r="J49" s="9"/>
      <c r="K49" s="9"/>
      <c r="L49" s="9"/>
      <c r="M49" s="9"/>
      <c r="N49" s="21">
        <v>500</v>
      </c>
      <c r="O49" s="21">
        <v>3200</v>
      </c>
      <c r="P49" s="21">
        <v>4000</v>
      </c>
      <c r="Q49" s="22">
        <f t="shared" si="2"/>
        <v>19000</v>
      </c>
      <c r="R49" s="10"/>
      <c r="S49" s="10"/>
      <c r="V49" s="3"/>
      <c r="W49" s="3"/>
      <c r="X49" s="3"/>
    </row>
    <row r="50" spans="1:24" ht="19.5" customHeight="1" x14ac:dyDescent="0.25">
      <c r="A50" s="1"/>
      <c r="B50" s="1"/>
      <c r="C50" s="22">
        <v>10</v>
      </c>
      <c r="D50" s="20" t="s">
        <v>76</v>
      </c>
      <c r="E50" s="21">
        <v>6000</v>
      </c>
      <c r="F50" s="21">
        <v>5000</v>
      </c>
      <c r="G50" s="21">
        <v>3500</v>
      </c>
      <c r="H50" s="21"/>
      <c r="I50" s="9"/>
      <c r="J50" s="9"/>
      <c r="K50" s="9"/>
      <c r="L50" s="9"/>
      <c r="M50" s="9"/>
      <c r="N50" s="21">
        <v>1000</v>
      </c>
      <c r="O50" s="21">
        <v>5000</v>
      </c>
      <c r="P50" s="21">
        <v>7000</v>
      </c>
      <c r="Q50" s="22">
        <f t="shared" si="2"/>
        <v>27500</v>
      </c>
      <c r="R50" s="10"/>
      <c r="S50" s="10"/>
      <c r="V50" s="3"/>
      <c r="W50" s="3"/>
      <c r="X50" s="3"/>
    </row>
    <row r="51" spans="1:24" ht="22.5" customHeight="1" x14ac:dyDescent="0.25">
      <c r="A51" s="1"/>
      <c r="B51" s="1"/>
      <c r="C51" s="22">
        <v>11</v>
      </c>
      <c r="D51" s="20" t="s">
        <v>77</v>
      </c>
      <c r="E51" s="21">
        <v>1200</v>
      </c>
      <c r="F51" s="21">
        <v>1000</v>
      </c>
      <c r="G51" s="21">
        <v>500</v>
      </c>
      <c r="H51" s="21"/>
      <c r="I51" s="9"/>
      <c r="J51" s="9"/>
      <c r="K51" s="9"/>
      <c r="L51" s="9"/>
      <c r="M51" s="9"/>
      <c r="N51" s="21">
        <v>1000</v>
      </c>
      <c r="O51" s="21">
        <v>3900</v>
      </c>
      <c r="P51" s="21">
        <v>4000</v>
      </c>
      <c r="Q51" s="22">
        <f t="shared" si="2"/>
        <v>11600</v>
      </c>
      <c r="R51" s="10"/>
      <c r="S51" s="10"/>
      <c r="V51" s="3"/>
      <c r="W51" s="3"/>
      <c r="X51" s="3"/>
    </row>
    <row r="52" spans="1:24" ht="19.5" customHeight="1" x14ac:dyDescent="0.25">
      <c r="A52" s="1"/>
      <c r="B52" s="1"/>
      <c r="C52" s="22">
        <v>12</v>
      </c>
      <c r="D52" s="20" t="s">
        <v>78</v>
      </c>
      <c r="E52" s="21">
        <v>6500</v>
      </c>
      <c r="F52" s="21">
        <v>6000</v>
      </c>
      <c r="G52" s="21">
        <v>5000</v>
      </c>
      <c r="H52" s="21"/>
      <c r="I52" s="9"/>
      <c r="J52" s="9"/>
      <c r="K52" s="9"/>
      <c r="L52" s="9"/>
      <c r="M52" s="9"/>
      <c r="N52" s="21">
        <v>2000</v>
      </c>
      <c r="O52" s="21">
        <v>6000</v>
      </c>
      <c r="P52" s="21">
        <v>6500</v>
      </c>
      <c r="Q52" s="22">
        <f t="shared" si="2"/>
        <v>32000</v>
      </c>
      <c r="R52" s="10"/>
      <c r="S52" s="10"/>
      <c r="V52" s="3"/>
      <c r="W52" s="3"/>
      <c r="X52" s="3"/>
    </row>
    <row r="53" spans="1:24" ht="30" customHeight="1" x14ac:dyDescent="0.25">
      <c r="A53" s="1"/>
      <c r="B53" s="1"/>
      <c r="C53" s="22">
        <v>13</v>
      </c>
      <c r="D53" s="20" t="s">
        <v>65</v>
      </c>
      <c r="E53" s="21">
        <v>400</v>
      </c>
      <c r="F53" s="21">
        <v>400</v>
      </c>
      <c r="G53" s="21">
        <v>200</v>
      </c>
      <c r="H53" s="21"/>
      <c r="I53" s="9"/>
      <c r="J53" s="9"/>
      <c r="K53" s="9"/>
      <c r="L53" s="9"/>
      <c r="M53" s="9"/>
      <c r="N53" s="21">
        <v>400</v>
      </c>
      <c r="O53" s="21">
        <v>600</v>
      </c>
      <c r="P53" s="21">
        <v>700</v>
      </c>
      <c r="Q53" s="22">
        <f t="shared" si="2"/>
        <v>2700</v>
      </c>
      <c r="R53" s="10"/>
      <c r="S53" s="10"/>
      <c r="V53" s="3"/>
      <c r="W53" s="3"/>
      <c r="X53" s="3"/>
    </row>
    <row r="54" spans="1:24" ht="30" customHeight="1" x14ac:dyDescent="0.25">
      <c r="A54" s="1"/>
      <c r="B54" s="1"/>
      <c r="C54" s="22">
        <v>14</v>
      </c>
      <c r="D54" s="20" t="s">
        <v>89</v>
      </c>
      <c r="E54" s="21">
        <v>2500</v>
      </c>
      <c r="F54" s="21">
        <v>2300</v>
      </c>
      <c r="G54" s="21">
        <v>1200</v>
      </c>
      <c r="H54" s="21"/>
      <c r="I54" s="9"/>
      <c r="J54" s="9"/>
      <c r="K54" s="9"/>
      <c r="L54" s="9"/>
      <c r="M54" s="9"/>
      <c r="N54" s="21">
        <v>600</v>
      </c>
      <c r="O54" s="21">
        <v>2300</v>
      </c>
      <c r="P54" s="21">
        <v>3100</v>
      </c>
      <c r="Q54" s="22">
        <f t="shared" si="2"/>
        <v>12000</v>
      </c>
      <c r="R54" s="10"/>
      <c r="S54" s="10"/>
      <c r="V54" s="3"/>
      <c r="W54" s="3"/>
      <c r="X54" s="3"/>
    </row>
    <row r="55" spans="1:24" ht="20.25" customHeight="1" x14ac:dyDescent="0.25">
      <c r="A55" s="1"/>
      <c r="B55" s="1"/>
      <c r="C55" s="1"/>
      <c r="D55" s="11" t="s">
        <v>5</v>
      </c>
      <c r="E55" s="11">
        <f>SUM(E41:E54)</f>
        <v>52200</v>
      </c>
      <c r="F55" s="11">
        <f>SUM(F41:F54)</f>
        <v>44100</v>
      </c>
      <c r="G55" s="11">
        <f>SUM(G41:G54)</f>
        <v>27700</v>
      </c>
      <c r="H55" s="11">
        <v>0</v>
      </c>
      <c r="I55" s="11">
        <v>0</v>
      </c>
      <c r="J55" s="11">
        <v>0</v>
      </c>
      <c r="K55" s="11">
        <v>0</v>
      </c>
      <c r="L55" s="11">
        <v>0</v>
      </c>
      <c r="M55" s="11">
        <v>0</v>
      </c>
      <c r="N55" s="11">
        <f>SUM(N41:N54)</f>
        <v>9300</v>
      </c>
      <c r="O55" s="11">
        <f>SUM(O41:O54)</f>
        <v>46600</v>
      </c>
      <c r="P55" s="11">
        <f>SUM(P41:P54)</f>
        <v>56700</v>
      </c>
      <c r="Q55" s="11">
        <f>SUM(Q41:Q54)</f>
        <v>236600</v>
      </c>
      <c r="R55" s="10"/>
      <c r="S55" s="10" t="s">
        <v>26</v>
      </c>
      <c r="V55" s="3"/>
      <c r="W55" s="3"/>
      <c r="X55" s="3"/>
    </row>
    <row r="56" spans="1:24" ht="23.25" customHeight="1" x14ac:dyDescent="0.25"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0"/>
      <c r="S56" s="10"/>
      <c r="V56" s="3"/>
      <c r="W56" s="3"/>
      <c r="X56" s="3"/>
    </row>
    <row r="57" spans="1:24" ht="15.75" x14ac:dyDescent="0.25">
      <c r="D57" s="14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13"/>
      <c r="S57" s="13"/>
      <c r="V57" s="3"/>
      <c r="W57" s="3"/>
      <c r="X57" s="3"/>
    </row>
    <row r="58" spans="1:24" ht="15.75" x14ac:dyDescent="0.25">
      <c r="D58" s="14" t="s">
        <v>98</v>
      </c>
      <c r="E58" s="3"/>
      <c r="F58" s="3"/>
      <c r="G58" s="29"/>
      <c r="M58" s="14" t="s">
        <v>95</v>
      </c>
      <c r="N58" s="14"/>
      <c r="O58" s="14"/>
      <c r="P58" s="3"/>
      <c r="Q58" s="3"/>
      <c r="R58" s="3"/>
      <c r="S58" s="3"/>
      <c r="V58" s="3"/>
      <c r="W58" s="3"/>
      <c r="X58" s="3"/>
    </row>
    <row r="59" spans="1:24" ht="52.5" customHeight="1" x14ac:dyDescent="0.25">
      <c r="D59" s="3"/>
      <c r="E59" s="14"/>
      <c r="F59" s="15"/>
      <c r="G59" s="3"/>
      <c r="H59" s="14"/>
      <c r="I59" s="15"/>
      <c r="J59" s="18"/>
      <c r="K59" s="15"/>
      <c r="L59" s="14"/>
      <c r="M59" s="15"/>
      <c r="N59" s="3"/>
      <c r="O59" s="3"/>
      <c r="P59" s="3"/>
      <c r="Q59" s="3"/>
      <c r="R59" s="3"/>
      <c r="S59" s="3"/>
      <c r="V59" s="3"/>
      <c r="W59" s="3"/>
      <c r="X59" s="3"/>
    </row>
    <row r="60" spans="1:24" x14ac:dyDescent="0.25">
      <c r="D60" s="3"/>
      <c r="E60" s="15"/>
      <c r="F60" s="15"/>
      <c r="G60" s="3"/>
      <c r="H60" s="15"/>
      <c r="I60" s="15"/>
      <c r="J60" s="15"/>
      <c r="K60" s="15"/>
      <c r="L60" s="15"/>
      <c r="M60" s="15"/>
      <c r="N60" s="3"/>
      <c r="O60" s="3"/>
      <c r="P60" s="3"/>
      <c r="Q60" s="3"/>
      <c r="R60" s="3"/>
      <c r="S60" s="3"/>
      <c r="V60" s="3"/>
      <c r="W60" s="3"/>
      <c r="X60" s="3"/>
    </row>
    <row r="61" spans="1:24" x14ac:dyDescent="0.25">
      <c r="R61" s="3"/>
      <c r="S61" s="3"/>
      <c r="V61" s="3"/>
      <c r="W61" s="3"/>
      <c r="X61" s="3"/>
    </row>
    <row r="62" spans="1:24" x14ac:dyDescent="0.25">
      <c r="V62" s="3"/>
      <c r="W62" s="3"/>
      <c r="X62" s="3"/>
    </row>
    <row r="63" spans="1:24" x14ac:dyDescent="0.25">
      <c r="V63" s="3"/>
      <c r="W63" s="3"/>
      <c r="X63" s="3"/>
    </row>
    <row r="64" spans="1:24" x14ac:dyDescent="0.25">
      <c r="V64" s="3"/>
      <c r="W64" s="3"/>
      <c r="X64" s="3"/>
    </row>
    <row r="65" spans="22:24" x14ac:dyDescent="0.25">
      <c r="V65" s="3"/>
      <c r="W65" s="3"/>
      <c r="X65" s="3"/>
    </row>
    <row r="66" spans="22:24" x14ac:dyDescent="0.25">
      <c r="V66" s="57"/>
      <c r="W66" s="57"/>
      <c r="X66" s="57"/>
    </row>
    <row r="67" spans="22:24" x14ac:dyDescent="0.25">
      <c r="V67" s="57"/>
      <c r="W67" s="57"/>
      <c r="X67" s="57"/>
    </row>
    <row r="68" spans="22:24" x14ac:dyDescent="0.25">
      <c r="V68" s="57"/>
      <c r="W68" s="57"/>
      <c r="X68" s="57"/>
    </row>
    <row r="69" spans="22:24" x14ac:dyDescent="0.25">
      <c r="V69" s="57"/>
      <c r="W69" s="57"/>
      <c r="X69" s="57"/>
    </row>
  </sheetData>
  <mergeCells count="3">
    <mergeCell ref="D37:S37"/>
    <mergeCell ref="V66:X69"/>
    <mergeCell ref="O33:Q35"/>
  </mergeCells>
  <pageMargins left="0.24" right="0.16" top="0.35" bottom="0.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7"/>
  <sheetViews>
    <sheetView topLeftCell="C62" zoomScale="110" zoomScaleNormal="110" workbookViewId="0">
      <selection activeCell="D78" sqref="D78:O78"/>
    </sheetView>
  </sheetViews>
  <sheetFormatPr defaultRowHeight="15" x14ac:dyDescent="0.25"/>
  <cols>
    <col min="1" max="2" width="0.28515625" hidden="1" customWidth="1"/>
    <col min="3" max="3" width="5.42578125" customWidth="1"/>
    <col min="4" max="4" width="18.5703125" customWidth="1"/>
    <col min="5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8.28515625" customWidth="1"/>
    <col min="12" max="12" width="8.5703125" customWidth="1"/>
    <col min="13" max="14" width="8.85546875" customWidth="1"/>
    <col min="15" max="15" width="9.28515625" customWidth="1"/>
    <col min="16" max="17" width="8.85546875" customWidth="1"/>
    <col min="18" max="18" width="11.28515625" hidden="1" customWidth="1"/>
    <col min="19" max="19" width="12.85546875" hidden="1" customWidth="1"/>
  </cols>
  <sheetData>
    <row r="1" spans="4:17" x14ac:dyDescent="0.25">
      <c r="O1" s="3" t="s">
        <v>87</v>
      </c>
      <c r="P1" s="3"/>
      <c r="Q1" s="3"/>
    </row>
    <row r="2" spans="4:17" hidden="1" x14ac:dyDescent="0.25">
      <c r="D2" s="2" t="s">
        <v>21</v>
      </c>
      <c r="O2" s="3" t="s">
        <v>86</v>
      </c>
      <c r="P2" s="3"/>
      <c r="Q2" s="3"/>
    </row>
    <row r="3" spans="4:17" hidden="1" x14ac:dyDescent="0.25">
      <c r="K3" t="s">
        <v>6</v>
      </c>
      <c r="O3" s="3"/>
      <c r="P3" s="3"/>
      <c r="Q3" s="3"/>
    </row>
    <row r="4" spans="4:17" hidden="1" x14ac:dyDescent="0.25">
      <c r="D4" s="1" t="s">
        <v>0</v>
      </c>
      <c r="E4" s="1" t="s">
        <v>22</v>
      </c>
      <c r="F4" s="1" t="s">
        <v>23</v>
      </c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  <c r="O4" s="3"/>
      <c r="P4" s="3"/>
      <c r="Q4" s="3"/>
    </row>
    <row r="5" spans="4:17" hidden="1" x14ac:dyDescent="0.25">
      <c r="D5" s="1" t="s">
        <v>7</v>
      </c>
      <c r="E5" s="1">
        <v>180</v>
      </c>
      <c r="F5" s="1">
        <v>140</v>
      </c>
      <c r="G5" s="1">
        <v>40</v>
      </c>
      <c r="H5" s="1">
        <v>1940</v>
      </c>
      <c r="I5" s="1">
        <v>1450</v>
      </c>
      <c r="J5" s="1">
        <v>90</v>
      </c>
      <c r="K5" s="1">
        <f>SUM(E5:J5)</f>
        <v>3840</v>
      </c>
      <c r="O5" s="3"/>
      <c r="P5" s="3"/>
      <c r="Q5" s="3"/>
    </row>
    <row r="6" spans="4:17" hidden="1" x14ac:dyDescent="0.25">
      <c r="D6" s="1" t="s">
        <v>8</v>
      </c>
      <c r="E6" s="1">
        <v>180</v>
      </c>
      <c r="F6" s="1">
        <v>140</v>
      </c>
      <c r="G6" s="1">
        <v>200</v>
      </c>
      <c r="H6" s="1">
        <v>1400</v>
      </c>
      <c r="I6" s="1">
        <v>1450</v>
      </c>
      <c r="J6" s="1">
        <v>100</v>
      </c>
      <c r="K6" s="1">
        <f t="shared" ref="K6:K16" si="0">SUM(E6:J6)</f>
        <v>3470</v>
      </c>
      <c r="O6" s="3"/>
      <c r="P6" s="3"/>
      <c r="Q6" s="3"/>
    </row>
    <row r="7" spans="4:17" hidden="1" x14ac:dyDescent="0.25">
      <c r="D7" s="1" t="s">
        <v>9</v>
      </c>
      <c r="E7" s="1">
        <v>195</v>
      </c>
      <c r="F7" s="1">
        <v>155</v>
      </c>
      <c r="G7" s="1">
        <v>150</v>
      </c>
      <c r="H7" s="1">
        <v>1200</v>
      </c>
      <c r="I7" s="1">
        <v>1800</v>
      </c>
      <c r="J7" s="1">
        <v>100</v>
      </c>
      <c r="K7" s="1">
        <f t="shared" si="0"/>
        <v>3600</v>
      </c>
      <c r="O7" s="3"/>
      <c r="P7" s="3"/>
      <c r="Q7" s="3"/>
    </row>
    <row r="8" spans="4:17" hidden="1" x14ac:dyDescent="0.25">
      <c r="D8" s="1" t="s">
        <v>10</v>
      </c>
      <c r="E8" s="1">
        <v>180</v>
      </c>
      <c r="F8" s="1">
        <v>140</v>
      </c>
      <c r="G8" s="1">
        <v>80</v>
      </c>
      <c r="H8" s="1">
        <v>1500</v>
      </c>
      <c r="I8" s="1">
        <v>1100</v>
      </c>
      <c r="J8" s="1">
        <v>50</v>
      </c>
      <c r="K8" s="1">
        <f t="shared" si="0"/>
        <v>3050</v>
      </c>
      <c r="O8" s="3"/>
      <c r="P8" s="3"/>
      <c r="Q8" s="3"/>
    </row>
    <row r="9" spans="4:17" hidden="1" x14ac:dyDescent="0.25">
      <c r="D9" s="1" t="s">
        <v>11</v>
      </c>
      <c r="E9" s="1">
        <v>170</v>
      </c>
      <c r="F9" s="1">
        <v>130</v>
      </c>
      <c r="G9" s="1">
        <v>80</v>
      </c>
      <c r="H9" s="1">
        <v>900</v>
      </c>
      <c r="I9" s="1">
        <v>1100</v>
      </c>
      <c r="J9" s="1">
        <v>60</v>
      </c>
      <c r="K9" s="1">
        <f t="shared" si="0"/>
        <v>2440</v>
      </c>
      <c r="O9" s="3"/>
      <c r="P9" s="3"/>
      <c r="Q9" s="3"/>
    </row>
    <row r="10" spans="4:17" hidden="1" x14ac:dyDescent="0.25">
      <c r="D10" s="1" t="s">
        <v>12</v>
      </c>
      <c r="E10" s="1">
        <v>95</v>
      </c>
      <c r="F10" s="1">
        <v>75</v>
      </c>
      <c r="G10" s="1">
        <v>30</v>
      </c>
      <c r="H10" s="1">
        <v>1000</v>
      </c>
      <c r="I10" s="1">
        <v>650</v>
      </c>
      <c r="J10" s="1">
        <v>50</v>
      </c>
      <c r="K10" s="1">
        <f t="shared" si="0"/>
        <v>1900</v>
      </c>
      <c r="O10" s="3"/>
      <c r="P10" s="3"/>
      <c r="Q10" s="3"/>
    </row>
    <row r="11" spans="4:17" hidden="1" x14ac:dyDescent="0.25">
      <c r="D11" s="1" t="s">
        <v>13</v>
      </c>
      <c r="E11" s="1">
        <v>95</v>
      </c>
      <c r="F11" s="1">
        <v>75</v>
      </c>
      <c r="G11" s="1">
        <v>30</v>
      </c>
      <c r="H11" s="1">
        <v>600</v>
      </c>
      <c r="I11" s="1">
        <v>250</v>
      </c>
      <c r="J11" s="1">
        <v>50</v>
      </c>
      <c r="K11" s="1">
        <f t="shared" si="0"/>
        <v>1100</v>
      </c>
      <c r="O11" s="3"/>
      <c r="P11" s="3"/>
      <c r="Q11" s="3"/>
    </row>
    <row r="12" spans="4:17" hidden="1" x14ac:dyDescent="0.25">
      <c r="D12" s="1" t="s">
        <v>14</v>
      </c>
      <c r="E12" s="1">
        <v>95</v>
      </c>
      <c r="F12" s="1">
        <v>75</v>
      </c>
      <c r="G12" s="1">
        <v>30</v>
      </c>
      <c r="H12" s="1">
        <v>500</v>
      </c>
      <c r="I12" s="1">
        <v>400</v>
      </c>
      <c r="J12" s="1">
        <v>50</v>
      </c>
      <c r="K12" s="1">
        <f t="shared" si="0"/>
        <v>1150</v>
      </c>
      <c r="O12" s="3"/>
      <c r="P12" s="3"/>
      <c r="Q12" s="3"/>
    </row>
    <row r="13" spans="4:17" hidden="1" x14ac:dyDescent="0.25">
      <c r="D13" s="1" t="s">
        <v>15</v>
      </c>
      <c r="E13" s="1">
        <v>95</v>
      </c>
      <c r="F13" s="1">
        <v>75</v>
      </c>
      <c r="G13" s="1">
        <v>50</v>
      </c>
      <c r="H13" s="1">
        <v>600</v>
      </c>
      <c r="I13" s="1">
        <v>500</v>
      </c>
      <c r="J13" s="1">
        <v>50</v>
      </c>
      <c r="K13" s="1">
        <f t="shared" si="0"/>
        <v>1370</v>
      </c>
      <c r="O13" s="3"/>
      <c r="P13" s="3"/>
      <c r="Q13" s="3"/>
    </row>
    <row r="14" spans="4:17" hidden="1" x14ac:dyDescent="0.25">
      <c r="D14" s="1" t="s">
        <v>16</v>
      </c>
      <c r="E14" s="1">
        <v>110</v>
      </c>
      <c r="F14" s="1">
        <v>90</v>
      </c>
      <c r="G14" s="1">
        <v>60</v>
      </c>
      <c r="H14" s="1">
        <v>1100</v>
      </c>
      <c r="I14" s="1">
        <v>1000</v>
      </c>
      <c r="J14" s="1">
        <v>50</v>
      </c>
      <c r="K14" s="1">
        <f t="shared" si="0"/>
        <v>2410</v>
      </c>
      <c r="O14" s="3"/>
      <c r="P14" s="3"/>
      <c r="Q14" s="3"/>
    </row>
    <row r="15" spans="4:17" hidden="1" x14ac:dyDescent="0.25">
      <c r="D15" s="1" t="s">
        <v>17</v>
      </c>
      <c r="E15" s="1">
        <v>140</v>
      </c>
      <c r="F15" s="1">
        <v>110</v>
      </c>
      <c r="G15" s="1">
        <v>150</v>
      </c>
      <c r="H15" s="1">
        <v>2100</v>
      </c>
      <c r="I15" s="1">
        <v>1500</v>
      </c>
      <c r="J15" s="1">
        <v>100</v>
      </c>
      <c r="K15" s="1">
        <f t="shared" si="0"/>
        <v>4100</v>
      </c>
      <c r="O15" s="3"/>
      <c r="P15" s="3"/>
      <c r="Q15" s="3"/>
    </row>
    <row r="16" spans="4:17" hidden="1" x14ac:dyDescent="0.25">
      <c r="D16" s="1" t="s">
        <v>18</v>
      </c>
      <c r="E16" s="1">
        <v>180</v>
      </c>
      <c r="F16" s="1">
        <v>140</v>
      </c>
      <c r="G16" s="1">
        <v>200</v>
      </c>
      <c r="H16" s="1">
        <v>2100</v>
      </c>
      <c r="I16" s="1">
        <v>2400</v>
      </c>
      <c r="J16" s="1">
        <v>150</v>
      </c>
      <c r="K16" s="1">
        <f t="shared" si="0"/>
        <v>5170</v>
      </c>
      <c r="O16" s="3"/>
      <c r="P16" s="3"/>
      <c r="Q16" s="3"/>
    </row>
    <row r="17" spans="4:19" hidden="1" x14ac:dyDescent="0.25">
      <c r="D17" s="1" t="s">
        <v>5</v>
      </c>
      <c r="E17" s="1">
        <f t="shared" ref="E17:K17" si="1">SUM(E5:E16)</f>
        <v>1715</v>
      </c>
      <c r="F17" s="1">
        <f t="shared" si="1"/>
        <v>1345</v>
      </c>
      <c r="G17" s="1">
        <f t="shared" si="1"/>
        <v>1100</v>
      </c>
      <c r="H17" s="1">
        <f t="shared" si="1"/>
        <v>14940</v>
      </c>
      <c r="I17" s="1">
        <f t="shared" si="1"/>
        <v>13600</v>
      </c>
      <c r="J17" s="1">
        <f t="shared" si="1"/>
        <v>900</v>
      </c>
      <c r="K17" s="1">
        <f t="shared" si="1"/>
        <v>33600</v>
      </c>
      <c r="O17" s="3"/>
      <c r="P17" s="3"/>
      <c r="Q17" s="3"/>
    </row>
    <row r="18" spans="4:19" hidden="1" x14ac:dyDescent="0.25">
      <c r="O18" s="3"/>
      <c r="P18" s="3"/>
      <c r="Q18" s="3"/>
    </row>
    <row r="19" spans="4:19" hidden="1" x14ac:dyDescent="0.25">
      <c r="O19" s="3"/>
      <c r="P19" s="3"/>
      <c r="Q19" s="3"/>
    </row>
    <row r="20" spans="4:19" hidden="1" x14ac:dyDescent="0.25">
      <c r="O20" s="3"/>
      <c r="P20" s="3"/>
      <c r="Q20" s="3"/>
    </row>
    <row r="21" spans="4:19" hidden="1" x14ac:dyDescent="0.25">
      <c r="O21" s="3"/>
      <c r="P21" s="3"/>
      <c r="Q21" s="3"/>
    </row>
    <row r="22" spans="4:19" hidden="1" x14ac:dyDescent="0.25">
      <c r="O22" s="3"/>
      <c r="P22" s="3"/>
      <c r="Q22" s="3"/>
    </row>
    <row r="23" spans="4:19" hidden="1" x14ac:dyDescent="0.25">
      <c r="O23" s="3"/>
      <c r="P23" s="3"/>
      <c r="Q23" s="3"/>
    </row>
    <row r="24" spans="4:19" hidden="1" x14ac:dyDescent="0.25">
      <c r="O24" s="3"/>
      <c r="P24" s="3"/>
      <c r="Q24" s="3"/>
    </row>
    <row r="25" spans="4:19" hidden="1" x14ac:dyDescent="0.25">
      <c r="O25" s="3"/>
      <c r="P25" s="3"/>
      <c r="Q25" s="3"/>
    </row>
    <row r="26" spans="4:19" hidden="1" x14ac:dyDescent="0.25">
      <c r="O26" s="3"/>
      <c r="P26" s="3"/>
      <c r="Q26" s="3"/>
    </row>
    <row r="27" spans="4:19" hidden="1" x14ac:dyDescent="0.25">
      <c r="O27" s="3"/>
      <c r="P27" s="3"/>
      <c r="Q27" s="3"/>
    </row>
    <row r="28" spans="4:19" hidden="1" x14ac:dyDescent="0.25">
      <c r="O28" s="3"/>
      <c r="P28" s="3"/>
      <c r="Q28" s="3"/>
    </row>
    <row r="29" spans="4:19" hidden="1" x14ac:dyDescent="0.25">
      <c r="O29" s="3"/>
      <c r="P29" s="3"/>
      <c r="Q29" s="3"/>
    </row>
    <row r="30" spans="4:19" hidden="1" x14ac:dyDescent="0.25">
      <c r="O30" s="3"/>
      <c r="P30" s="3"/>
      <c r="Q30" s="3"/>
    </row>
    <row r="31" spans="4:19" hidden="1" x14ac:dyDescent="0.25">
      <c r="O31" s="3"/>
      <c r="P31" s="3"/>
      <c r="Q31" s="3"/>
    </row>
    <row r="32" spans="4:19" x14ac:dyDescent="0.25"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57" t="s">
        <v>93</v>
      </c>
      <c r="P32" s="57"/>
      <c r="Q32" s="57"/>
      <c r="R32" s="3"/>
      <c r="S32" s="3"/>
    </row>
    <row r="33" spans="3:19" x14ac:dyDescent="0.25"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57"/>
      <c r="P33" s="57"/>
      <c r="Q33" s="57"/>
      <c r="R33" s="3"/>
      <c r="S33" s="3"/>
    </row>
    <row r="34" spans="3:19" x14ac:dyDescent="0.25"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7"/>
      <c r="P34" s="57"/>
      <c r="Q34" s="57"/>
      <c r="R34" s="3"/>
      <c r="S34" s="3"/>
    </row>
    <row r="35" spans="3:19" x14ac:dyDescent="0.25"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7"/>
      <c r="P35" s="57"/>
      <c r="Q35" s="57"/>
      <c r="R35" s="3"/>
      <c r="S35" s="3"/>
    </row>
    <row r="36" spans="3:19" x14ac:dyDescent="0.25"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</row>
    <row r="37" spans="3:19" ht="19.5" x14ac:dyDescent="0.35">
      <c r="D37" s="54" t="s">
        <v>68</v>
      </c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</row>
    <row r="38" spans="3:19" ht="6" customHeight="1" x14ac:dyDescent="0.25">
      <c r="D38" s="3"/>
      <c r="E38" s="3"/>
      <c r="F38" s="3"/>
      <c r="G38" s="3"/>
      <c r="H38" s="3"/>
      <c r="I38" s="3"/>
      <c r="J38" s="3"/>
      <c r="K38" s="3"/>
      <c r="L38" s="19"/>
      <c r="M38" s="19"/>
      <c r="N38" s="19"/>
      <c r="O38" s="19"/>
      <c r="P38" s="19"/>
      <c r="Q38" s="3"/>
      <c r="R38" s="3"/>
      <c r="S38" s="3"/>
    </row>
    <row r="39" spans="3:19" x14ac:dyDescent="0.25"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5" t="s">
        <v>31</v>
      </c>
      <c r="R39" s="3"/>
      <c r="S39" s="3"/>
    </row>
    <row r="40" spans="3:19" ht="30" customHeight="1" x14ac:dyDescent="0.25">
      <c r="C40" s="47" t="s">
        <v>91</v>
      </c>
      <c r="D40" s="17" t="s">
        <v>28</v>
      </c>
      <c r="E40" s="6" t="s">
        <v>7</v>
      </c>
      <c r="F40" s="6" t="s">
        <v>8</v>
      </c>
      <c r="G40" s="6" t="s">
        <v>9</v>
      </c>
      <c r="H40" s="6" t="s">
        <v>10</v>
      </c>
      <c r="I40" s="6" t="s">
        <v>11</v>
      </c>
      <c r="J40" s="6" t="s">
        <v>12</v>
      </c>
      <c r="K40" s="6" t="s">
        <v>13</v>
      </c>
      <c r="L40" s="6" t="s">
        <v>24</v>
      </c>
      <c r="M40" s="6" t="s">
        <v>15</v>
      </c>
      <c r="N40" s="6" t="s">
        <v>16</v>
      </c>
      <c r="O40" s="6" t="s">
        <v>17</v>
      </c>
      <c r="P40" s="6" t="s">
        <v>18</v>
      </c>
      <c r="Q40" s="6" t="s">
        <v>25</v>
      </c>
      <c r="R40" s="7" t="s">
        <v>19</v>
      </c>
      <c r="S40" s="8" t="s">
        <v>20</v>
      </c>
    </row>
    <row r="41" spans="3:19" ht="30" customHeight="1" x14ac:dyDescent="0.25">
      <c r="C41" s="22">
        <v>1</v>
      </c>
      <c r="D41" s="24" t="s">
        <v>54</v>
      </c>
      <c r="E41" s="25">
        <v>1200</v>
      </c>
      <c r="F41" s="25">
        <v>1200</v>
      </c>
      <c r="G41" s="25">
        <v>1000</v>
      </c>
      <c r="H41" s="25">
        <v>1000</v>
      </c>
      <c r="I41" s="25">
        <v>800</v>
      </c>
      <c r="J41" s="25">
        <v>700</v>
      </c>
      <c r="K41" s="25">
        <v>200</v>
      </c>
      <c r="L41" s="25">
        <v>100</v>
      </c>
      <c r="M41" s="25">
        <v>1200</v>
      </c>
      <c r="N41" s="25">
        <v>1700</v>
      </c>
      <c r="O41" s="25">
        <v>1700</v>
      </c>
      <c r="P41" s="25">
        <v>1900</v>
      </c>
      <c r="Q41" s="26">
        <f t="shared" ref="Q41:Q75" si="2">SUM(E41:P41)</f>
        <v>12700</v>
      </c>
      <c r="R41" s="10"/>
      <c r="S41" s="10" t="s">
        <v>26</v>
      </c>
    </row>
    <row r="42" spans="3:19" ht="30" customHeight="1" x14ac:dyDescent="0.25">
      <c r="C42" s="22">
        <v>2</v>
      </c>
      <c r="D42" s="24" t="s">
        <v>75</v>
      </c>
      <c r="E42" s="25">
        <v>2000</v>
      </c>
      <c r="F42" s="25">
        <v>2000</v>
      </c>
      <c r="G42" s="25">
        <v>1800</v>
      </c>
      <c r="H42" s="25">
        <v>1000</v>
      </c>
      <c r="I42" s="25">
        <v>500</v>
      </c>
      <c r="J42" s="25">
        <v>300</v>
      </c>
      <c r="K42" s="25">
        <v>200</v>
      </c>
      <c r="L42" s="25">
        <v>300</v>
      </c>
      <c r="M42" s="25">
        <v>300</v>
      </c>
      <c r="N42" s="25">
        <v>300</v>
      </c>
      <c r="O42" s="25">
        <v>1000</v>
      </c>
      <c r="P42" s="25">
        <v>1000</v>
      </c>
      <c r="Q42" s="26">
        <f t="shared" si="2"/>
        <v>10700</v>
      </c>
      <c r="R42" s="10"/>
      <c r="S42" s="10"/>
    </row>
    <row r="43" spans="3:19" ht="30" customHeight="1" x14ac:dyDescent="0.25">
      <c r="C43" s="22">
        <v>3</v>
      </c>
      <c r="D43" s="24" t="s">
        <v>55</v>
      </c>
      <c r="E43" s="25">
        <v>1900</v>
      </c>
      <c r="F43" s="25">
        <v>1700</v>
      </c>
      <c r="G43" s="25">
        <v>1400</v>
      </c>
      <c r="H43" s="25">
        <v>1100</v>
      </c>
      <c r="I43" s="25">
        <v>1200</v>
      </c>
      <c r="J43" s="25">
        <v>500</v>
      </c>
      <c r="K43" s="25">
        <v>200</v>
      </c>
      <c r="L43" s="25">
        <v>200</v>
      </c>
      <c r="M43" s="25">
        <v>1300</v>
      </c>
      <c r="N43" s="25">
        <v>1800</v>
      </c>
      <c r="O43" s="25">
        <v>2300</v>
      </c>
      <c r="P43" s="25">
        <v>2500</v>
      </c>
      <c r="Q43" s="26">
        <f t="shared" si="2"/>
        <v>16100</v>
      </c>
      <c r="R43" s="10"/>
      <c r="S43" s="10"/>
    </row>
    <row r="44" spans="3:19" ht="30" customHeight="1" x14ac:dyDescent="0.25">
      <c r="C44" s="22">
        <v>4</v>
      </c>
      <c r="D44" s="24" t="s">
        <v>56</v>
      </c>
      <c r="E44" s="25">
        <v>2000</v>
      </c>
      <c r="F44" s="25">
        <v>2000</v>
      </c>
      <c r="G44" s="25">
        <v>1500</v>
      </c>
      <c r="H44" s="25">
        <v>1100</v>
      </c>
      <c r="I44" s="25">
        <v>1000</v>
      </c>
      <c r="J44" s="25">
        <v>200</v>
      </c>
      <c r="K44" s="25">
        <v>200</v>
      </c>
      <c r="L44" s="25">
        <v>200</v>
      </c>
      <c r="M44" s="25">
        <v>1600</v>
      </c>
      <c r="N44" s="25">
        <v>2700</v>
      </c>
      <c r="O44" s="25">
        <v>3000</v>
      </c>
      <c r="P44" s="25">
        <v>3500</v>
      </c>
      <c r="Q44" s="26">
        <f t="shared" si="2"/>
        <v>19000</v>
      </c>
      <c r="R44" s="10"/>
      <c r="S44" s="10"/>
    </row>
    <row r="45" spans="3:19" ht="29.25" customHeight="1" x14ac:dyDescent="0.25">
      <c r="C45" s="22">
        <v>5</v>
      </c>
      <c r="D45" s="24" t="s">
        <v>47</v>
      </c>
      <c r="E45" s="25">
        <v>2200</v>
      </c>
      <c r="F45" s="25">
        <v>2200</v>
      </c>
      <c r="G45" s="25">
        <v>2000</v>
      </c>
      <c r="H45" s="25">
        <v>2000</v>
      </c>
      <c r="I45" s="25">
        <v>1000</v>
      </c>
      <c r="J45" s="25">
        <v>200</v>
      </c>
      <c r="K45" s="25">
        <v>200</v>
      </c>
      <c r="L45" s="25">
        <v>200</v>
      </c>
      <c r="M45" s="25">
        <v>2000</v>
      </c>
      <c r="N45" s="25">
        <v>2700</v>
      </c>
      <c r="O45" s="25">
        <v>3000</v>
      </c>
      <c r="P45" s="25">
        <v>3500</v>
      </c>
      <c r="Q45" s="26">
        <f t="shared" si="2"/>
        <v>21200</v>
      </c>
      <c r="R45" s="10"/>
      <c r="S45" s="10"/>
    </row>
    <row r="46" spans="3:19" ht="40.5" customHeight="1" x14ac:dyDescent="0.25">
      <c r="C46" s="22">
        <v>6</v>
      </c>
      <c r="D46" s="27" t="s">
        <v>57</v>
      </c>
      <c r="E46" s="25">
        <v>1000</v>
      </c>
      <c r="F46" s="25">
        <v>1000</v>
      </c>
      <c r="G46" s="25">
        <v>1000</v>
      </c>
      <c r="H46" s="25">
        <v>500</v>
      </c>
      <c r="I46" s="25">
        <v>200</v>
      </c>
      <c r="J46" s="25">
        <v>200</v>
      </c>
      <c r="K46" s="25">
        <v>200</v>
      </c>
      <c r="L46" s="25">
        <v>200</v>
      </c>
      <c r="M46" s="25">
        <v>300</v>
      </c>
      <c r="N46" s="25">
        <v>1000</v>
      </c>
      <c r="O46" s="25">
        <v>2500</v>
      </c>
      <c r="P46" s="25">
        <v>2500</v>
      </c>
      <c r="Q46" s="26">
        <f t="shared" si="2"/>
        <v>10600</v>
      </c>
      <c r="R46" s="10"/>
      <c r="S46" s="10"/>
    </row>
    <row r="47" spans="3:19" ht="30" customHeight="1" x14ac:dyDescent="0.25">
      <c r="C47" s="22">
        <v>7</v>
      </c>
      <c r="D47" s="24" t="s">
        <v>49</v>
      </c>
      <c r="E47" s="25">
        <v>2500</v>
      </c>
      <c r="F47" s="25">
        <v>2500</v>
      </c>
      <c r="G47" s="25">
        <v>2200</v>
      </c>
      <c r="H47" s="25">
        <v>2000</v>
      </c>
      <c r="I47" s="25">
        <v>1500</v>
      </c>
      <c r="J47" s="25">
        <v>200</v>
      </c>
      <c r="K47" s="25">
        <v>200</v>
      </c>
      <c r="L47" s="25">
        <v>100</v>
      </c>
      <c r="M47" s="25">
        <v>2500</v>
      </c>
      <c r="N47" s="25">
        <v>3000</v>
      </c>
      <c r="O47" s="25">
        <v>4500</v>
      </c>
      <c r="P47" s="25">
        <v>5000</v>
      </c>
      <c r="Q47" s="26">
        <f t="shared" si="2"/>
        <v>26200</v>
      </c>
      <c r="R47" s="10"/>
      <c r="S47" s="10"/>
    </row>
    <row r="48" spans="3:19" ht="30.6" customHeight="1" x14ac:dyDescent="0.25">
      <c r="C48" s="22">
        <v>8</v>
      </c>
      <c r="D48" s="24" t="s">
        <v>89</v>
      </c>
      <c r="E48" s="25">
        <v>2800</v>
      </c>
      <c r="F48" s="25">
        <v>2600</v>
      </c>
      <c r="G48" s="25">
        <v>2600</v>
      </c>
      <c r="H48" s="25">
        <v>2600</v>
      </c>
      <c r="I48" s="25">
        <v>2500</v>
      </c>
      <c r="J48" s="25">
        <v>2000</v>
      </c>
      <c r="K48" s="25">
        <v>1600</v>
      </c>
      <c r="L48" s="25">
        <v>1600</v>
      </c>
      <c r="M48" s="25">
        <v>1800</v>
      </c>
      <c r="N48" s="25">
        <v>2100</v>
      </c>
      <c r="O48" s="25">
        <v>2400</v>
      </c>
      <c r="P48" s="25">
        <v>3400</v>
      </c>
      <c r="Q48" s="26">
        <f t="shared" si="2"/>
        <v>28000</v>
      </c>
      <c r="R48" s="10"/>
      <c r="S48" s="10"/>
    </row>
    <row r="49" spans="3:19" ht="27" customHeight="1" x14ac:dyDescent="0.25">
      <c r="C49" s="22">
        <v>9</v>
      </c>
      <c r="D49" s="24" t="s">
        <v>48</v>
      </c>
      <c r="E49" s="25">
        <v>3600</v>
      </c>
      <c r="F49" s="25">
        <v>4000</v>
      </c>
      <c r="G49" s="25">
        <v>3500</v>
      </c>
      <c r="H49" s="25">
        <v>2000</v>
      </c>
      <c r="I49" s="25">
        <v>1000</v>
      </c>
      <c r="J49" s="25">
        <v>200</v>
      </c>
      <c r="K49" s="25">
        <v>200</v>
      </c>
      <c r="L49" s="25">
        <v>200</v>
      </c>
      <c r="M49" s="25">
        <v>1500</v>
      </c>
      <c r="N49" s="25">
        <v>2000</v>
      </c>
      <c r="O49" s="25">
        <v>4000</v>
      </c>
      <c r="P49" s="25">
        <v>4000</v>
      </c>
      <c r="Q49" s="26">
        <f t="shared" si="2"/>
        <v>26200</v>
      </c>
      <c r="R49" s="10"/>
      <c r="S49" s="10"/>
    </row>
    <row r="50" spans="3:19" ht="29.25" customHeight="1" x14ac:dyDescent="0.25">
      <c r="C50" s="46">
        <v>10</v>
      </c>
      <c r="D50" s="24" t="s">
        <v>50</v>
      </c>
      <c r="E50" s="25">
        <v>2500</v>
      </c>
      <c r="F50" s="25">
        <v>2000</v>
      </c>
      <c r="G50" s="25">
        <v>2000</v>
      </c>
      <c r="H50" s="25">
        <v>2000</v>
      </c>
      <c r="I50" s="25">
        <v>1000</v>
      </c>
      <c r="J50" s="25">
        <v>200</v>
      </c>
      <c r="K50" s="25">
        <v>200</v>
      </c>
      <c r="L50" s="25">
        <v>200</v>
      </c>
      <c r="M50" s="25">
        <v>1000</v>
      </c>
      <c r="N50" s="25">
        <v>1500</v>
      </c>
      <c r="O50" s="25">
        <v>2100</v>
      </c>
      <c r="P50" s="25">
        <v>2500</v>
      </c>
      <c r="Q50" s="26">
        <f t="shared" si="2"/>
        <v>17200</v>
      </c>
      <c r="R50" s="10"/>
      <c r="S50" s="10"/>
    </row>
    <row r="51" spans="3:19" ht="30" customHeight="1" x14ac:dyDescent="0.25">
      <c r="C51" s="46">
        <v>11</v>
      </c>
      <c r="D51" s="24" t="s">
        <v>85</v>
      </c>
      <c r="E51" s="25">
        <v>2000</v>
      </c>
      <c r="F51" s="25">
        <v>2000</v>
      </c>
      <c r="G51" s="25">
        <v>2000</v>
      </c>
      <c r="H51" s="25">
        <v>1500</v>
      </c>
      <c r="I51" s="25">
        <v>1400</v>
      </c>
      <c r="J51" s="25">
        <v>200</v>
      </c>
      <c r="K51" s="25">
        <v>200</v>
      </c>
      <c r="L51" s="25">
        <v>200</v>
      </c>
      <c r="M51" s="25">
        <v>2000</v>
      </c>
      <c r="N51" s="25">
        <v>2700</v>
      </c>
      <c r="O51" s="25">
        <v>3000</v>
      </c>
      <c r="P51" s="25">
        <v>3500</v>
      </c>
      <c r="Q51" s="26">
        <f t="shared" si="2"/>
        <v>20700</v>
      </c>
      <c r="R51" s="10"/>
      <c r="S51" s="10"/>
    </row>
    <row r="52" spans="3:19" ht="30" customHeight="1" x14ac:dyDescent="0.25">
      <c r="C52" s="46">
        <v>12</v>
      </c>
      <c r="D52" s="24" t="s">
        <v>51</v>
      </c>
      <c r="E52" s="25">
        <v>2500</v>
      </c>
      <c r="F52" s="25">
        <v>2200</v>
      </c>
      <c r="G52" s="25">
        <v>2200</v>
      </c>
      <c r="H52" s="25">
        <v>2000</v>
      </c>
      <c r="I52" s="25">
        <v>1500</v>
      </c>
      <c r="J52" s="25">
        <v>200</v>
      </c>
      <c r="K52" s="25">
        <v>200</v>
      </c>
      <c r="L52" s="25">
        <v>200</v>
      </c>
      <c r="M52" s="25">
        <v>1100</v>
      </c>
      <c r="N52" s="25">
        <v>1760</v>
      </c>
      <c r="O52" s="25">
        <v>2420</v>
      </c>
      <c r="P52" s="25">
        <v>2750</v>
      </c>
      <c r="Q52" s="26">
        <f t="shared" si="2"/>
        <v>19030</v>
      </c>
      <c r="R52" s="10"/>
      <c r="S52" s="10"/>
    </row>
    <row r="53" spans="3:19" ht="36" customHeight="1" x14ac:dyDescent="0.25">
      <c r="C53" s="46">
        <v>13</v>
      </c>
      <c r="D53" s="24" t="s">
        <v>52</v>
      </c>
      <c r="E53" s="25">
        <v>2500</v>
      </c>
      <c r="F53" s="25">
        <v>2500</v>
      </c>
      <c r="G53" s="25">
        <v>2000</v>
      </c>
      <c r="H53" s="25">
        <v>2000</v>
      </c>
      <c r="I53" s="25">
        <v>1000</v>
      </c>
      <c r="J53" s="25">
        <v>200</v>
      </c>
      <c r="K53" s="25">
        <v>200</v>
      </c>
      <c r="L53" s="25">
        <v>200</v>
      </c>
      <c r="M53" s="25">
        <v>600</v>
      </c>
      <c r="N53" s="25">
        <v>1300</v>
      </c>
      <c r="O53" s="25">
        <v>1300</v>
      </c>
      <c r="P53" s="25">
        <v>1500</v>
      </c>
      <c r="Q53" s="26">
        <f t="shared" si="2"/>
        <v>15300</v>
      </c>
      <c r="R53" s="10"/>
      <c r="S53" s="10"/>
    </row>
    <row r="54" spans="3:19" ht="29.25" customHeight="1" x14ac:dyDescent="0.25">
      <c r="C54" s="46">
        <v>14</v>
      </c>
      <c r="D54" s="24" t="s">
        <v>53</v>
      </c>
      <c r="E54" s="25">
        <v>5000</v>
      </c>
      <c r="F54" s="25">
        <v>5000</v>
      </c>
      <c r="G54" s="25">
        <v>4000</v>
      </c>
      <c r="H54" s="25">
        <v>3000</v>
      </c>
      <c r="I54" s="25">
        <v>2000</v>
      </c>
      <c r="J54" s="25">
        <v>400</v>
      </c>
      <c r="K54" s="25">
        <v>400</v>
      </c>
      <c r="L54" s="25">
        <v>400</v>
      </c>
      <c r="M54" s="25">
        <v>2500</v>
      </c>
      <c r="N54" s="25">
        <v>4800</v>
      </c>
      <c r="O54" s="25">
        <v>6000</v>
      </c>
      <c r="P54" s="25">
        <v>6500</v>
      </c>
      <c r="Q54" s="26">
        <f t="shared" si="2"/>
        <v>40000</v>
      </c>
      <c r="R54" s="10"/>
      <c r="S54" s="10"/>
    </row>
    <row r="55" spans="3:19" ht="30" customHeight="1" x14ac:dyDescent="0.25">
      <c r="C55" s="46">
        <v>15</v>
      </c>
      <c r="D55" s="24" t="s">
        <v>34</v>
      </c>
      <c r="E55" s="25">
        <v>1500</v>
      </c>
      <c r="F55" s="25">
        <v>1500</v>
      </c>
      <c r="G55" s="25">
        <v>1500</v>
      </c>
      <c r="H55" s="25">
        <v>1500</v>
      </c>
      <c r="I55" s="25">
        <v>800</v>
      </c>
      <c r="J55" s="25">
        <v>200</v>
      </c>
      <c r="K55" s="25">
        <v>200</v>
      </c>
      <c r="L55" s="25">
        <v>200</v>
      </c>
      <c r="M55" s="25">
        <v>1600</v>
      </c>
      <c r="N55" s="25">
        <v>3500</v>
      </c>
      <c r="O55" s="25">
        <v>4500</v>
      </c>
      <c r="P55" s="25">
        <v>4000</v>
      </c>
      <c r="Q55" s="26">
        <f t="shared" si="2"/>
        <v>21000</v>
      </c>
      <c r="R55" s="10"/>
      <c r="S55" s="10"/>
    </row>
    <row r="56" spans="3:19" ht="30" customHeight="1" x14ac:dyDescent="0.25">
      <c r="C56" s="46">
        <v>16</v>
      </c>
      <c r="D56" s="24" t="s">
        <v>35</v>
      </c>
      <c r="E56" s="25">
        <v>6000</v>
      </c>
      <c r="F56" s="25">
        <v>6000</v>
      </c>
      <c r="G56" s="25">
        <v>6000</v>
      </c>
      <c r="H56" s="25">
        <v>6000</v>
      </c>
      <c r="I56" s="25">
        <v>5000</v>
      </c>
      <c r="J56" s="25">
        <v>3500</v>
      </c>
      <c r="K56" s="25">
        <v>3500</v>
      </c>
      <c r="L56" s="25">
        <v>3500</v>
      </c>
      <c r="M56" s="25">
        <v>6000</v>
      </c>
      <c r="N56" s="25">
        <v>6000</v>
      </c>
      <c r="O56" s="25">
        <v>6000</v>
      </c>
      <c r="P56" s="25">
        <v>6000</v>
      </c>
      <c r="Q56" s="26">
        <f t="shared" si="2"/>
        <v>63500</v>
      </c>
      <c r="R56" s="10"/>
      <c r="S56" s="10"/>
    </row>
    <row r="57" spans="3:19" ht="28.5" customHeight="1" x14ac:dyDescent="0.25">
      <c r="C57" s="46">
        <v>17</v>
      </c>
      <c r="D57" s="24" t="s">
        <v>36</v>
      </c>
      <c r="E57" s="25">
        <v>2900</v>
      </c>
      <c r="F57" s="25">
        <v>2500</v>
      </c>
      <c r="G57" s="25">
        <v>2500</v>
      </c>
      <c r="H57" s="25">
        <v>2200</v>
      </c>
      <c r="I57" s="25">
        <v>2000</v>
      </c>
      <c r="J57" s="25">
        <v>300</v>
      </c>
      <c r="K57" s="25">
        <v>300</v>
      </c>
      <c r="L57" s="25">
        <v>300</v>
      </c>
      <c r="M57" s="25">
        <v>3000</v>
      </c>
      <c r="N57" s="25">
        <v>4000</v>
      </c>
      <c r="O57" s="25">
        <v>6000</v>
      </c>
      <c r="P57" s="25">
        <v>6000</v>
      </c>
      <c r="Q57" s="26">
        <f t="shared" si="2"/>
        <v>32000</v>
      </c>
      <c r="R57" s="10"/>
      <c r="S57" s="10"/>
    </row>
    <row r="58" spans="3:19" ht="30" customHeight="1" x14ac:dyDescent="0.25">
      <c r="C58" s="46">
        <v>18</v>
      </c>
      <c r="D58" s="24" t="s">
        <v>58</v>
      </c>
      <c r="E58" s="25">
        <v>5200</v>
      </c>
      <c r="F58" s="25">
        <v>4000</v>
      </c>
      <c r="G58" s="25">
        <v>3500</v>
      </c>
      <c r="H58" s="25">
        <v>3000</v>
      </c>
      <c r="I58" s="25">
        <v>3000</v>
      </c>
      <c r="J58" s="25">
        <v>2000</v>
      </c>
      <c r="K58" s="25">
        <v>1500</v>
      </c>
      <c r="L58" s="25">
        <v>1500</v>
      </c>
      <c r="M58" s="25">
        <v>2500</v>
      </c>
      <c r="N58" s="25">
        <v>3500</v>
      </c>
      <c r="O58" s="25">
        <v>4500</v>
      </c>
      <c r="P58" s="25">
        <v>4500</v>
      </c>
      <c r="Q58" s="26">
        <f t="shared" si="2"/>
        <v>38700</v>
      </c>
      <c r="R58" s="10"/>
      <c r="S58" s="10"/>
    </row>
    <row r="59" spans="3:19" ht="27.75" customHeight="1" x14ac:dyDescent="0.25">
      <c r="C59" s="46">
        <v>19</v>
      </c>
      <c r="D59" s="24" t="s">
        <v>69</v>
      </c>
      <c r="E59" s="25">
        <v>200</v>
      </c>
      <c r="F59" s="25">
        <v>200</v>
      </c>
      <c r="G59" s="25">
        <v>200</v>
      </c>
      <c r="H59" s="25">
        <v>150</v>
      </c>
      <c r="I59" s="25">
        <v>150</v>
      </c>
      <c r="J59" s="25">
        <v>50</v>
      </c>
      <c r="K59" s="25">
        <v>50</v>
      </c>
      <c r="L59" s="25">
        <v>50</v>
      </c>
      <c r="M59" s="25">
        <v>200</v>
      </c>
      <c r="N59" s="25">
        <v>200</v>
      </c>
      <c r="O59" s="25">
        <v>200</v>
      </c>
      <c r="P59" s="25">
        <v>200</v>
      </c>
      <c r="Q59" s="26">
        <f>SUM(E59:P59)</f>
        <v>1850</v>
      </c>
      <c r="R59" s="10"/>
      <c r="S59" s="10"/>
    </row>
    <row r="60" spans="3:19" ht="30" customHeight="1" x14ac:dyDescent="0.25">
      <c r="C60" s="46">
        <v>20</v>
      </c>
      <c r="D60" s="24" t="s">
        <v>73</v>
      </c>
      <c r="E60" s="25">
        <v>1500</v>
      </c>
      <c r="F60" s="25">
        <v>1500</v>
      </c>
      <c r="G60" s="25">
        <v>1200</v>
      </c>
      <c r="H60" s="25">
        <v>1000</v>
      </c>
      <c r="I60" s="25">
        <v>800</v>
      </c>
      <c r="J60" s="25">
        <v>200</v>
      </c>
      <c r="K60" s="25">
        <v>100</v>
      </c>
      <c r="L60" s="25">
        <v>200</v>
      </c>
      <c r="M60" s="25">
        <v>1000</v>
      </c>
      <c r="N60" s="25">
        <v>1600</v>
      </c>
      <c r="O60" s="25">
        <v>2200</v>
      </c>
      <c r="P60" s="25">
        <v>2500</v>
      </c>
      <c r="Q60" s="26">
        <f t="shared" si="2"/>
        <v>13800</v>
      </c>
      <c r="R60" s="10"/>
      <c r="S60" s="10"/>
    </row>
    <row r="61" spans="3:19" ht="30" customHeight="1" x14ac:dyDescent="0.25">
      <c r="C61" s="46">
        <v>21</v>
      </c>
      <c r="D61" s="24" t="s">
        <v>79</v>
      </c>
      <c r="E61" s="25">
        <v>800</v>
      </c>
      <c r="F61" s="25">
        <v>800</v>
      </c>
      <c r="G61" s="25">
        <v>800</v>
      </c>
      <c r="H61" s="25">
        <v>600</v>
      </c>
      <c r="I61" s="25">
        <v>300</v>
      </c>
      <c r="J61" s="25">
        <v>100</v>
      </c>
      <c r="K61" s="25">
        <v>50</v>
      </c>
      <c r="L61" s="25">
        <v>50</v>
      </c>
      <c r="M61" s="25">
        <v>200</v>
      </c>
      <c r="N61" s="25">
        <v>200</v>
      </c>
      <c r="O61" s="25">
        <v>200</v>
      </c>
      <c r="P61" s="25">
        <v>200</v>
      </c>
      <c r="Q61" s="26">
        <f t="shared" si="2"/>
        <v>4300</v>
      </c>
      <c r="R61" s="10"/>
      <c r="S61" s="10"/>
    </row>
    <row r="62" spans="3:19" ht="30" customHeight="1" x14ac:dyDescent="0.25">
      <c r="C62" s="46">
        <v>22</v>
      </c>
      <c r="D62" s="24" t="s">
        <v>80</v>
      </c>
      <c r="E62" s="25">
        <v>700</v>
      </c>
      <c r="F62" s="25">
        <v>700</v>
      </c>
      <c r="G62" s="25">
        <v>600</v>
      </c>
      <c r="H62" s="25">
        <v>500</v>
      </c>
      <c r="I62" s="25">
        <v>400</v>
      </c>
      <c r="J62" s="25">
        <v>100</v>
      </c>
      <c r="K62" s="25">
        <v>50</v>
      </c>
      <c r="L62" s="25">
        <v>50</v>
      </c>
      <c r="M62" s="25">
        <v>200</v>
      </c>
      <c r="N62" s="25">
        <v>200</v>
      </c>
      <c r="O62" s="25">
        <v>200</v>
      </c>
      <c r="P62" s="25">
        <v>200</v>
      </c>
      <c r="Q62" s="26">
        <f t="shared" si="2"/>
        <v>3900</v>
      </c>
      <c r="R62" s="10"/>
      <c r="S62" s="10"/>
    </row>
    <row r="63" spans="3:19" ht="30" customHeight="1" x14ac:dyDescent="0.25">
      <c r="C63" s="46">
        <v>23</v>
      </c>
      <c r="D63" s="24" t="s">
        <v>72</v>
      </c>
      <c r="E63" s="25">
        <v>2000</v>
      </c>
      <c r="F63" s="25">
        <v>2000</v>
      </c>
      <c r="G63" s="25">
        <v>1000</v>
      </c>
      <c r="H63" s="25">
        <v>1000</v>
      </c>
      <c r="I63" s="25">
        <v>800</v>
      </c>
      <c r="J63" s="25">
        <v>100</v>
      </c>
      <c r="K63" s="25">
        <v>100</v>
      </c>
      <c r="L63" s="25">
        <v>100</v>
      </c>
      <c r="M63" s="25">
        <v>800</v>
      </c>
      <c r="N63" s="25">
        <v>1000</v>
      </c>
      <c r="O63" s="25">
        <v>1500</v>
      </c>
      <c r="P63" s="25">
        <v>1800</v>
      </c>
      <c r="Q63" s="26">
        <f t="shared" si="2"/>
        <v>12200</v>
      </c>
      <c r="R63" s="10"/>
      <c r="S63" s="10"/>
    </row>
    <row r="64" spans="3:19" ht="32.25" customHeight="1" x14ac:dyDescent="0.25">
      <c r="C64" s="46">
        <v>24</v>
      </c>
      <c r="D64" s="24" t="s">
        <v>74</v>
      </c>
      <c r="E64" s="25">
        <v>1500</v>
      </c>
      <c r="F64" s="25">
        <v>1500</v>
      </c>
      <c r="G64" s="25">
        <v>1500</v>
      </c>
      <c r="H64" s="25">
        <v>1000</v>
      </c>
      <c r="I64" s="25">
        <v>500</v>
      </c>
      <c r="J64" s="25">
        <v>200</v>
      </c>
      <c r="K64" s="25">
        <v>100</v>
      </c>
      <c r="L64" s="25">
        <v>200</v>
      </c>
      <c r="M64" s="25">
        <v>900</v>
      </c>
      <c r="N64" s="25">
        <v>1100</v>
      </c>
      <c r="O64" s="25">
        <v>1800</v>
      </c>
      <c r="P64" s="25">
        <v>2300</v>
      </c>
      <c r="Q64" s="26">
        <f t="shared" si="2"/>
        <v>12600</v>
      </c>
      <c r="R64" s="10"/>
      <c r="S64" s="10"/>
    </row>
    <row r="65" spans="3:19" ht="30" customHeight="1" x14ac:dyDescent="0.25">
      <c r="C65" s="46">
        <v>25</v>
      </c>
      <c r="D65" s="24" t="s">
        <v>59</v>
      </c>
      <c r="E65" s="25">
        <v>500</v>
      </c>
      <c r="F65" s="25">
        <v>500</v>
      </c>
      <c r="G65" s="25">
        <v>500</v>
      </c>
      <c r="H65" s="25">
        <v>500</v>
      </c>
      <c r="I65" s="25">
        <v>300</v>
      </c>
      <c r="J65" s="25">
        <v>300</v>
      </c>
      <c r="K65" s="25">
        <v>200</v>
      </c>
      <c r="L65" s="25">
        <v>300</v>
      </c>
      <c r="M65" s="25">
        <v>500</v>
      </c>
      <c r="N65" s="25">
        <v>1300</v>
      </c>
      <c r="O65" s="25">
        <v>1800</v>
      </c>
      <c r="P65" s="25">
        <v>2000</v>
      </c>
      <c r="Q65" s="26">
        <f t="shared" si="2"/>
        <v>8700</v>
      </c>
      <c r="R65" s="10"/>
      <c r="S65" s="10"/>
    </row>
    <row r="66" spans="3:19" ht="30" customHeight="1" x14ac:dyDescent="0.25">
      <c r="C66" s="51">
        <v>26</v>
      </c>
      <c r="D66" s="52" t="s">
        <v>38</v>
      </c>
      <c r="E66" s="53">
        <v>500</v>
      </c>
      <c r="F66" s="53">
        <v>500</v>
      </c>
      <c r="G66" s="53">
        <v>550</v>
      </c>
      <c r="H66" s="53">
        <v>575</v>
      </c>
      <c r="I66" s="53">
        <v>500</v>
      </c>
      <c r="J66" s="53">
        <v>400</v>
      </c>
      <c r="K66" s="53">
        <v>300</v>
      </c>
      <c r="L66" s="53">
        <v>300</v>
      </c>
      <c r="M66" s="53">
        <v>500</v>
      </c>
      <c r="N66" s="53">
        <v>500</v>
      </c>
      <c r="O66" s="53">
        <v>950</v>
      </c>
      <c r="P66" s="53">
        <v>1250</v>
      </c>
      <c r="Q66" s="51">
        <f t="shared" si="2"/>
        <v>6825</v>
      </c>
      <c r="R66" s="10"/>
      <c r="S66" s="10"/>
    </row>
    <row r="67" spans="3:19" ht="24.75" customHeight="1" x14ac:dyDescent="0.25">
      <c r="C67" s="46">
        <v>27</v>
      </c>
      <c r="D67" s="28" t="s">
        <v>39</v>
      </c>
      <c r="E67" s="25">
        <v>1100</v>
      </c>
      <c r="F67" s="25">
        <v>2000</v>
      </c>
      <c r="G67" s="25">
        <v>800</v>
      </c>
      <c r="H67" s="25">
        <v>800</v>
      </c>
      <c r="I67" s="25">
        <v>600</v>
      </c>
      <c r="J67" s="25">
        <v>600</v>
      </c>
      <c r="K67" s="25">
        <v>400</v>
      </c>
      <c r="L67" s="25">
        <v>300</v>
      </c>
      <c r="M67" s="25">
        <v>800</v>
      </c>
      <c r="N67" s="25">
        <v>800</v>
      </c>
      <c r="O67" s="25">
        <v>1000</v>
      </c>
      <c r="P67" s="25">
        <v>1100</v>
      </c>
      <c r="Q67" s="26">
        <f t="shared" si="2"/>
        <v>10300</v>
      </c>
      <c r="R67" s="10"/>
      <c r="S67" s="10"/>
    </row>
    <row r="68" spans="3:19" ht="30" customHeight="1" x14ac:dyDescent="0.25">
      <c r="C68" s="46">
        <v>28</v>
      </c>
      <c r="D68" s="24" t="s">
        <v>60</v>
      </c>
      <c r="E68" s="25">
        <v>600</v>
      </c>
      <c r="F68" s="25">
        <v>700</v>
      </c>
      <c r="G68" s="25">
        <v>700</v>
      </c>
      <c r="H68" s="25">
        <v>600</v>
      </c>
      <c r="I68" s="25">
        <v>500</v>
      </c>
      <c r="J68" s="25">
        <v>300</v>
      </c>
      <c r="K68" s="25">
        <v>300</v>
      </c>
      <c r="L68" s="25">
        <v>400</v>
      </c>
      <c r="M68" s="25">
        <v>800</v>
      </c>
      <c r="N68" s="25">
        <v>900</v>
      </c>
      <c r="O68" s="25">
        <v>1000</v>
      </c>
      <c r="P68" s="25">
        <v>1200</v>
      </c>
      <c r="Q68" s="26">
        <f t="shared" si="2"/>
        <v>8000</v>
      </c>
      <c r="R68" s="10"/>
      <c r="S68" s="10"/>
    </row>
    <row r="69" spans="3:19" ht="30" customHeight="1" x14ac:dyDescent="0.25">
      <c r="C69" s="46">
        <v>29</v>
      </c>
      <c r="D69" s="23" t="s">
        <v>46</v>
      </c>
      <c r="E69" s="25">
        <v>85</v>
      </c>
      <c r="F69" s="25">
        <v>85</v>
      </c>
      <c r="G69" s="25">
        <v>85</v>
      </c>
      <c r="H69" s="25">
        <v>75</v>
      </c>
      <c r="I69" s="25">
        <v>75</v>
      </c>
      <c r="J69" s="25">
        <v>70</v>
      </c>
      <c r="K69" s="25">
        <v>70</v>
      </c>
      <c r="L69" s="25">
        <v>70</v>
      </c>
      <c r="M69" s="25">
        <v>70</v>
      </c>
      <c r="N69" s="25">
        <v>85</v>
      </c>
      <c r="O69" s="25">
        <v>85</v>
      </c>
      <c r="P69" s="25">
        <v>85</v>
      </c>
      <c r="Q69" s="26">
        <f>SUM(E69:P69)</f>
        <v>940</v>
      </c>
      <c r="R69" s="10"/>
      <c r="S69" s="10"/>
    </row>
    <row r="70" spans="3:19" ht="30" customHeight="1" x14ac:dyDescent="0.25">
      <c r="C70" s="46">
        <v>30</v>
      </c>
      <c r="D70" s="24" t="s">
        <v>41</v>
      </c>
      <c r="E70" s="25">
        <v>10000</v>
      </c>
      <c r="F70" s="25">
        <v>10000</v>
      </c>
      <c r="G70" s="25">
        <v>8000</v>
      </c>
      <c r="H70" s="25">
        <v>4000</v>
      </c>
      <c r="I70" s="25">
        <v>1500</v>
      </c>
      <c r="J70" s="25">
        <v>1000</v>
      </c>
      <c r="K70" s="25">
        <v>1000</v>
      </c>
      <c r="L70" s="25">
        <v>1000</v>
      </c>
      <c r="M70" s="25">
        <v>4000</v>
      </c>
      <c r="N70" s="25">
        <v>6000</v>
      </c>
      <c r="O70" s="25">
        <v>12000</v>
      </c>
      <c r="P70" s="25">
        <v>13000</v>
      </c>
      <c r="Q70" s="26">
        <f t="shared" si="2"/>
        <v>71500</v>
      </c>
      <c r="R70" s="10"/>
      <c r="S70" s="10"/>
    </row>
    <row r="71" spans="3:19" ht="30" customHeight="1" x14ac:dyDescent="0.25">
      <c r="C71" s="46">
        <v>31</v>
      </c>
      <c r="D71" s="24" t="s">
        <v>42</v>
      </c>
      <c r="E71" s="25">
        <v>4000</v>
      </c>
      <c r="F71" s="25">
        <v>4000</v>
      </c>
      <c r="G71" s="25">
        <v>4000</v>
      </c>
      <c r="H71" s="25">
        <v>4000</v>
      </c>
      <c r="I71" s="25">
        <v>3200</v>
      </c>
      <c r="J71" s="25">
        <v>2800</v>
      </c>
      <c r="K71" s="25">
        <v>2000</v>
      </c>
      <c r="L71" s="25">
        <v>2000</v>
      </c>
      <c r="M71" s="25">
        <v>4000</v>
      </c>
      <c r="N71" s="25">
        <v>5000</v>
      </c>
      <c r="O71" s="25">
        <v>5000</v>
      </c>
      <c r="P71" s="25">
        <v>5800</v>
      </c>
      <c r="Q71" s="26">
        <f t="shared" si="2"/>
        <v>45800</v>
      </c>
      <c r="R71" s="10"/>
      <c r="S71" s="10"/>
    </row>
    <row r="72" spans="3:19" ht="30" customHeight="1" x14ac:dyDescent="0.25">
      <c r="C72" s="46">
        <v>32</v>
      </c>
      <c r="D72" s="24" t="s">
        <v>43</v>
      </c>
      <c r="E72" s="25">
        <v>500</v>
      </c>
      <c r="F72" s="25">
        <v>500</v>
      </c>
      <c r="G72" s="25">
        <v>500</v>
      </c>
      <c r="H72" s="25">
        <v>300</v>
      </c>
      <c r="I72" s="25">
        <v>300</v>
      </c>
      <c r="J72" s="25">
        <v>300</v>
      </c>
      <c r="K72" s="25">
        <v>300</v>
      </c>
      <c r="L72" s="25">
        <v>300</v>
      </c>
      <c r="M72" s="25">
        <v>2000</v>
      </c>
      <c r="N72" s="25">
        <v>2500</v>
      </c>
      <c r="O72" s="25">
        <v>3000</v>
      </c>
      <c r="P72" s="25">
        <v>3400</v>
      </c>
      <c r="Q72" s="26">
        <f t="shared" si="2"/>
        <v>13900</v>
      </c>
      <c r="R72" s="10"/>
      <c r="S72" s="10"/>
    </row>
    <row r="73" spans="3:19" ht="30" customHeight="1" x14ac:dyDescent="0.25">
      <c r="C73" s="46">
        <v>33</v>
      </c>
      <c r="D73" s="24" t="s">
        <v>44</v>
      </c>
      <c r="E73" s="25">
        <v>300</v>
      </c>
      <c r="F73" s="25">
        <v>300</v>
      </c>
      <c r="G73" s="25">
        <v>300</v>
      </c>
      <c r="H73" s="25">
        <v>300</v>
      </c>
      <c r="I73" s="25">
        <v>300</v>
      </c>
      <c r="J73" s="25">
        <v>300</v>
      </c>
      <c r="K73" s="25">
        <v>300</v>
      </c>
      <c r="L73" s="25">
        <v>500</v>
      </c>
      <c r="M73" s="25">
        <v>1200</v>
      </c>
      <c r="N73" s="25">
        <v>1300</v>
      </c>
      <c r="O73" s="25">
        <v>1500</v>
      </c>
      <c r="P73" s="25">
        <v>1800</v>
      </c>
      <c r="Q73" s="26">
        <f t="shared" si="2"/>
        <v>8400</v>
      </c>
      <c r="R73" s="10"/>
      <c r="S73" s="10"/>
    </row>
    <row r="74" spans="3:19" ht="30" customHeight="1" x14ac:dyDescent="0.25">
      <c r="C74" s="46">
        <v>34</v>
      </c>
      <c r="D74" s="24" t="s">
        <v>45</v>
      </c>
      <c r="E74" s="25">
        <v>4000</v>
      </c>
      <c r="F74" s="25">
        <v>4500</v>
      </c>
      <c r="G74" s="25">
        <v>4700</v>
      </c>
      <c r="H74" s="25">
        <v>3600</v>
      </c>
      <c r="I74" s="25">
        <v>3300</v>
      </c>
      <c r="J74" s="25">
        <v>2500</v>
      </c>
      <c r="K74" s="25">
        <v>2000</v>
      </c>
      <c r="L74" s="25">
        <v>2500</v>
      </c>
      <c r="M74" s="25">
        <v>3500</v>
      </c>
      <c r="N74" s="25">
        <v>3800</v>
      </c>
      <c r="O74" s="25">
        <v>4000</v>
      </c>
      <c r="P74" s="25">
        <v>4500</v>
      </c>
      <c r="Q74" s="26">
        <f t="shared" si="2"/>
        <v>42900</v>
      </c>
      <c r="R74" s="10"/>
      <c r="S74" s="10"/>
    </row>
    <row r="75" spans="3:19" ht="30" customHeight="1" x14ac:dyDescent="0.25">
      <c r="C75" s="46">
        <v>35</v>
      </c>
      <c r="D75" s="24" t="s">
        <v>65</v>
      </c>
      <c r="E75" s="25">
        <v>200</v>
      </c>
      <c r="F75" s="25">
        <v>200</v>
      </c>
      <c r="G75" s="25">
        <v>200</v>
      </c>
      <c r="H75" s="25">
        <v>200</v>
      </c>
      <c r="I75" s="25">
        <v>150</v>
      </c>
      <c r="J75" s="25">
        <v>150</v>
      </c>
      <c r="K75" s="25">
        <v>100</v>
      </c>
      <c r="L75" s="25">
        <v>100</v>
      </c>
      <c r="M75" s="25">
        <v>400</v>
      </c>
      <c r="N75" s="25">
        <v>500</v>
      </c>
      <c r="O75" s="25">
        <v>500</v>
      </c>
      <c r="P75" s="25">
        <v>600</v>
      </c>
      <c r="Q75" s="26">
        <f t="shared" si="2"/>
        <v>3300</v>
      </c>
      <c r="R75" s="10"/>
      <c r="S75" s="10"/>
    </row>
    <row r="76" spans="3:19" ht="30" customHeight="1" x14ac:dyDescent="0.25">
      <c r="C76" s="46"/>
      <c r="D76" s="11" t="s">
        <v>5</v>
      </c>
      <c r="E76" s="12">
        <f t="shared" ref="E76:L76" si="3">SUM(E41:E75)</f>
        <v>77785</v>
      </c>
      <c r="F76" s="12">
        <f t="shared" si="3"/>
        <v>76885</v>
      </c>
      <c r="G76" s="12">
        <f t="shared" si="3"/>
        <v>68335</v>
      </c>
      <c r="H76" s="12">
        <f t="shared" si="3"/>
        <v>55700</v>
      </c>
      <c r="I76" s="12">
        <f t="shared" si="3"/>
        <v>41075</v>
      </c>
      <c r="J76" s="12">
        <f t="shared" si="3"/>
        <v>21170</v>
      </c>
      <c r="K76" s="12">
        <f t="shared" si="3"/>
        <v>17320</v>
      </c>
      <c r="L76" s="12">
        <f t="shared" si="3"/>
        <v>18220</v>
      </c>
      <c r="M76" s="12">
        <f>SUM(M41:M75)</f>
        <v>53870</v>
      </c>
      <c r="N76" s="12">
        <f>SUM(N41:N75)</f>
        <v>73345</v>
      </c>
      <c r="O76" s="12">
        <f>SUM(O41:O75)</f>
        <v>97155</v>
      </c>
      <c r="P76" s="12">
        <f>SUM(P41:P75)</f>
        <v>106485</v>
      </c>
      <c r="Q76" s="12">
        <f>SUM(E76:P76)</f>
        <v>707345</v>
      </c>
      <c r="R76" s="10"/>
      <c r="S76" s="10"/>
    </row>
    <row r="77" spans="3:19" ht="30" customHeight="1" x14ac:dyDescent="0.25"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0"/>
      <c r="S77" s="10"/>
    </row>
    <row r="78" spans="3:19" ht="30" customHeight="1" x14ac:dyDescent="0.25">
      <c r="C78" s="14"/>
      <c r="D78" s="14" t="s">
        <v>94</v>
      </c>
      <c r="E78" s="58"/>
      <c r="F78" s="58"/>
      <c r="G78" s="58"/>
      <c r="H78" s="58"/>
      <c r="I78" s="58"/>
      <c r="J78" s="58"/>
      <c r="K78" s="58"/>
      <c r="L78" s="58"/>
      <c r="M78" s="58" t="s">
        <v>95</v>
      </c>
      <c r="N78" s="58"/>
      <c r="O78" s="58"/>
      <c r="P78" s="3"/>
      <c r="Q78" s="3"/>
      <c r="R78" s="10"/>
      <c r="S78" s="10"/>
    </row>
    <row r="79" spans="3:19" ht="30" customHeight="1" x14ac:dyDescent="0.25"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10"/>
      <c r="S79" s="10"/>
    </row>
    <row r="80" spans="3:19" ht="30" customHeight="1" x14ac:dyDescent="0.25">
      <c r="D80" s="3"/>
      <c r="E80" s="14"/>
      <c r="F80" s="15"/>
      <c r="G80" s="15"/>
      <c r="H80" s="3"/>
      <c r="I80" s="14"/>
      <c r="J80" s="15"/>
      <c r="K80" s="18"/>
      <c r="L80" s="15"/>
      <c r="M80" s="15"/>
      <c r="N80" s="3"/>
      <c r="O80" s="3"/>
      <c r="P80" s="3"/>
      <c r="Q80" s="3"/>
      <c r="R80" s="10"/>
      <c r="S80" s="10"/>
    </row>
    <row r="81" spans="4:19" ht="30" customHeight="1" x14ac:dyDescent="0.25">
      <c r="D81" s="3"/>
      <c r="E81" s="15"/>
      <c r="F81" s="15"/>
      <c r="G81" s="15"/>
      <c r="H81" s="3"/>
      <c r="I81" s="15"/>
      <c r="J81" s="15"/>
      <c r="K81" s="15"/>
      <c r="L81" s="15"/>
      <c r="M81" s="15"/>
      <c r="N81" s="3"/>
      <c r="O81" s="3"/>
      <c r="P81" s="3"/>
      <c r="Q81" s="3"/>
      <c r="R81" s="10"/>
      <c r="S81" s="10"/>
    </row>
    <row r="82" spans="4:19" ht="30" customHeight="1" x14ac:dyDescent="0.25">
      <c r="D82" s="3"/>
      <c r="R82" s="10"/>
      <c r="S82" s="10"/>
    </row>
    <row r="83" spans="4:19" ht="30" customHeight="1" x14ac:dyDescent="0.25">
      <c r="R83" s="10"/>
      <c r="S83" s="10"/>
    </row>
    <row r="84" spans="4:19" ht="30" customHeight="1" x14ac:dyDescent="0.25">
      <c r="R84" s="10"/>
      <c r="S84" s="10"/>
    </row>
    <row r="85" spans="4:19" ht="30" customHeight="1" x14ac:dyDescent="0.25">
      <c r="R85" s="10"/>
      <c r="S85" s="10"/>
    </row>
    <row r="86" spans="4:19" ht="30" customHeight="1" x14ac:dyDescent="0.25">
      <c r="R86" s="10"/>
      <c r="S86" s="10"/>
    </row>
    <row r="87" spans="4:19" ht="30" customHeight="1" x14ac:dyDescent="0.25">
      <c r="R87" s="10"/>
      <c r="S87" s="10"/>
    </row>
    <row r="88" spans="4:19" ht="30" customHeight="1" x14ac:dyDescent="0.25">
      <c r="R88" s="10"/>
      <c r="S88" s="10"/>
    </row>
    <row r="89" spans="4:19" ht="30" customHeight="1" x14ac:dyDescent="0.25">
      <c r="R89" s="10"/>
      <c r="S89" s="10"/>
    </row>
    <row r="90" spans="4:19" ht="30" customHeight="1" x14ac:dyDescent="0.25">
      <c r="R90" s="10"/>
      <c r="S90" s="10"/>
    </row>
    <row r="91" spans="4:19" ht="30" customHeight="1" x14ac:dyDescent="0.25">
      <c r="R91" s="10"/>
      <c r="S91" s="10"/>
    </row>
    <row r="92" spans="4:19" ht="30" customHeight="1" x14ac:dyDescent="0.25">
      <c r="R92" s="10"/>
      <c r="S92" s="10"/>
    </row>
    <row r="93" spans="4:19" ht="30" customHeight="1" x14ac:dyDescent="0.25">
      <c r="R93" s="10"/>
      <c r="S93" s="10"/>
    </row>
    <row r="94" spans="4:19" ht="30" customHeight="1" x14ac:dyDescent="0.25">
      <c r="R94" s="10"/>
      <c r="S94" s="10"/>
    </row>
    <row r="95" spans="4:19" ht="30" customHeight="1" x14ac:dyDescent="0.25">
      <c r="R95" s="10"/>
      <c r="S95" s="10"/>
    </row>
    <row r="96" spans="4:19" ht="30" customHeight="1" x14ac:dyDescent="0.25">
      <c r="R96" s="10"/>
      <c r="S96" s="10"/>
    </row>
    <row r="97" spans="18:19" ht="30" customHeight="1" x14ac:dyDescent="0.25">
      <c r="R97" s="10"/>
      <c r="S97" s="10"/>
    </row>
    <row r="98" spans="18:19" ht="30" customHeight="1" x14ac:dyDescent="0.25">
      <c r="R98" s="10"/>
      <c r="S98" s="10"/>
    </row>
    <row r="99" spans="18:19" ht="30" customHeight="1" x14ac:dyDescent="0.25">
      <c r="R99" s="10"/>
      <c r="S99" s="10"/>
    </row>
    <row r="100" spans="18:19" ht="30" customHeight="1" x14ac:dyDescent="0.25">
      <c r="R100" s="10"/>
      <c r="S100" s="10"/>
    </row>
    <row r="101" spans="18:19" ht="30" customHeight="1" x14ac:dyDescent="0.25">
      <c r="R101" s="10"/>
      <c r="S101" s="10" t="s">
        <v>26</v>
      </c>
    </row>
    <row r="102" spans="18:19" ht="23.25" customHeight="1" x14ac:dyDescent="0.25">
      <c r="R102" s="10"/>
      <c r="S102" s="10"/>
    </row>
    <row r="103" spans="18:19" x14ac:dyDescent="0.25">
      <c r="R103" s="13"/>
      <c r="S103" s="13"/>
    </row>
    <row r="104" spans="18:19" x14ac:dyDescent="0.25">
      <c r="R104" s="3"/>
      <c r="S104" s="3"/>
    </row>
    <row r="105" spans="18:19" ht="24" customHeight="1" x14ac:dyDescent="0.25">
      <c r="R105" s="3"/>
      <c r="S105" s="3"/>
    </row>
    <row r="106" spans="18:19" x14ac:dyDescent="0.25">
      <c r="R106" s="3"/>
      <c r="S106" s="3"/>
    </row>
    <row r="107" spans="18:19" x14ac:dyDescent="0.25">
      <c r="R107" s="3"/>
      <c r="S107" s="3"/>
    </row>
  </sheetData>
  <mergeCells count="2">
    <mergeCell ref="D37:S37"/>
    <mergeCell ref="O32:Q35"/>
  </mergeCells>
  <pageMargins left="0.24" right="0.16" top="0.28000000000000003" bottom="0.32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69"/>
  <sheetViews>
    <sheetView topLeftCell="C1" workbookViewId="0">
      <selection activeCell="I54" sqref="I54"/>
    </sheetView>
  </sheetViews>
  <sheetFormatPr defaultRowHeight="15" x14ac:dyDescent="0.25"/>
  <cols>
    <col min="1" max="2" width="0.28515625" hidden="1" customWidth="1"/>
  </cols>
  <sheetData>
    <row r="2" hidden="1" x14ac:dyDescent="0.25"/>
    <row r="3" hidden="1" x14ac:dyDescent="0.25"/>
    <row r="4" hidden="1" x14ac:dyDescent="0.25"/>
    <row r="5" hidden="1" x14ac:dyDescent="0.25"/>
    <row r="6" hidden="1" x14ac:dyDescent="0.25"/>
    <row r="7" hidden="1" x14ac:dyDescent="0.25"/>
    <row r="8" hidden="1" x14ac:dyDescent="0.25"/>
    <row r="9" hidden="1" x14ac:dyDescent="0.25"/>
    <row r="10" hidden="1" x14ac:dyDescent="0.25"/>
    <row r="11" hidden="1" x14ac:dyDescent="0.25"/>
    <row r="12" hidden="1" x14ac:dyDescent="0.25"/>
    <row r="13" hidden="1" x14ac:dyDescent="0.25"/>
    <row r="14" hidden="1" x14ac:dyDescent="0.25"/>
    <row r="15" hidden="1" x14ac:dyDescent="0.25"/>
    <row r="16" hidden="1" x14ac:dyDescent="0.25"/>
    <row r="17" hidden="1" x14ac:dyDescent="0.25"/>
    <row r="18" hidden="1" x14ac:dyDescent="0.25"/>
    <row r="19" hidden="1" x14ac:dyDescent="0.25"/>
    <row r="20" hidden="1" x14ac:dyDescent="0.25"/>
    <row r="21" hidden="1" x14ac:dyDescent="0.25"/>
    <row r="22" hidden="1" x14ac:dyDescent="0.25"/>
    <row r="23" hidden="1" x14ac:dyDescent="0.25"/>
    <row r="24" hidden="1" x14ac:dyDescent="0.25"/>
    <row r="25" hidden="1" x14ac:dyDescent="0.25"/>
    <row r="26" hidden="1" x14ac:dyDescent="0.25"/>
    <row r="27" hidden="1" x14ac:dyDescent="0.25"/>
    <row r="28" hidden="1" x14ac:dyDescent="0.25"/>
    <row r="29" hidden="1" x14ac:dyDescent="0.25"/>
    <row r="30" hidden="1" x14ac:dyDescent="0.25"/>
    <row r="31" hidden="1" x14ac:dyDescent="0.25"/>
    <row r="35" spans="1:2" ht="9" customHeight="1" x14ac:dyDescent="0.25"/>
    <row r="37" spans="1:2" ht="18.75" customHeight="1" x14ac:dyDescent="0.25"/>
    <row r="38" spans="1:2" hidden="1" x14ac:dyDescent="0.25"/>
    <row r="40" spans="1:2" ht="30" customHeight="1" x14ac:dyDescent="0.25">
      <c r="A40" s="1"/>
      <c r="B40" s="1"/>
    </row>
    <row r="41" spans="1:2" ht="24" customHeight="1" x14ac:dyDescent="0.25">
      <c r="A41" s="1"/>
      <c r="B41" s="1"/>
    </row>
    <row r="42" spans="1:2" ht="21.75" customHeight="1" x14ac:dyDescent="0.25">
      <c r="A42" s="1"/>
      <c r="B42" s="1"/>
    </row>
    <row r="43" spans="1:2" ht="0.75" hidden="1" customHeight="1" x14ac:dyDescent="0.25">
      <c r="A43" s="1"/>
      <c r="B43" s="1"/>
    </row>
    <row r="44" spans="1:2" ht="4.5" hidden="1" customHeight="1" x14ac:dyDescent="0.25">
      <c r="A44" s="1"/>
      <c r="B44" s="1"/>
    </row>
    <row r="45" spans="1:2" ht="21" customHeight="1" x14ac:dyDescent="0.25">
      <c r="A45" s="1"/>
      <c r="B45" s="1"/>
    </row>
    <row r="46" spans="1:2" ht="22.5" customHeight="1" x14ac:dyDescent="0.25">
      <c r="A46" s="1"/>
      <c r="B46" s="1"/>
    </row>
    <row r="47" spans="1:2" ht="0.75" hidden="1" customHeight="1" x14ac:dyDescent="0.25">
      <c r="A47" s="1"/>
      <c r="B47" s="1"/>
    </row>
    <row r="48" spans="1:2" ht="25.5" customHeight="1" x14ac:dyDescent="0.25">
      <c r="A48" s="1"/>
      <c r="B48" s="1"/>
    </row>
    <row r="49" spans="1:2" ht="18" customHeight="1" x14ac:dyDescent="0.25">
      <c r="A49" s="1"/>
      <c r="B49" s="1"/>
    </row>
    <row r="50" spans="1:2" ht="30" customHeight="1" x14ac:dyDescent="0.25">
      <c r="A50" s="1"/>
      <c r="B50" s="1"/>
    </row>
    <row r="51" spans="1:2" ht="30" customHeight="1" x14ac:dyDescent="0.25">
      <c r="A51" s="1"/>
      <c r="B51" s="1"/>
    </row>
    <row r="52" spans="1:2" ht="30" customHeight="1" x14ac:dyDescent="0.25">
      <c r="A52" s="1"/>
      <c r="B52" s="1"/>
    </row>
    <row r="53" spans="1:2" ht="30" customHeight="1" x14ac:dyDescent="0.25">
      <c r="A53" s="1"/>
      <c r="B53" s="1"/>
    </row>
    <row r="54" spans="1:2" ht="30" customHeight="1" x14ac:dyDescent="0.25">
      <c r="A54" s="1"/>
      <c r="B54" s="1"/>
    </row>
    <row r="55" spans="1:2" ht="38.25" customHeight="1" x14ac:dyDescent="0.25">
      <c r="A55" s="1"/>
      <c r="B55" s="1"/>
    </row>
    <row r="56" spans="1:2" ht="0.75" customHeight="1" x14ac:dyDescent="0.25">
      <c r="A56" s="1"/>
      <c r="B56" s="1"/>
    </row>
    <row r="57" spans="1:2" ht="30" customHeight="1" x14ac:dyDescent="0.25">
      <c r="A57" s="1"/>
      <c r="B57" s="1"/>
    </row>
    <row r="58" spans="1:2" ht="7.5" hidden="1" customHeight="1" x14ac:dyDescent="0.25"/>
    <row r="59" spans="1:2" ht="30" customHeight="1" x14ac:dyDescent="0.25"/>
    <row r="60" spans="1:2" ht="30" customHeight="1" x14ac:dyDescent="0.25"/>
    <row r="61" spans="1:2" ht="30" customHeight="1" x14ac:dyDescent="0.25"/>
    <row r="62" spans="1:2" ht="30" customHeight="1" x14ac:dyDescent="0.25"/>
    <row r="63" spans="1:2" ht="30" customHeight="1" x14ac:dyDescent="0.25"/>
    <row r="64" spans="1:2" ht="30" customHeight="1" x14ac:dyDescent="0.25"/>
    <row r="65" ht="30" customHeight="1" x14ac:dyDescent="0.25"/>
    <row r="66" ht="23.25" customHeight="1" x14ac:dyDescent="0.25"/>
    <row r="69" ht="24" customHeight="1" x14ac:dyDescent="0.25"/>
  </sheetData>
  <pageMargins left="0.24" right="0.16" top="0.33" bottom="0.34" header="0.31496062992125984" footer="0.31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8"/>
  <sheetViews>
    <sheetView tabSelected="1" topLeftCell="C24" workbookViewId="0">
      <selection activeCell="H67" sqref="H67"/>
    </sheetView>
  </sheetViews>
  <sheetFormatPr defaultRowHeight="15" x14ac:dyDescent="0.25"/>
  <cols>
    <col min="1" max="1" width="3.5703125" hidden="1" customWidth="1"/>
    <col min="2" max="2" width="8.5703125" hidden="1" customWidth="1"/>
    <col min="3" max="3" width="4" customWidth="1"/>
    <col min="4" max="4" width="18.42578125" customWidth="1"/>
    <col min="5" max="5" width="8.140625" customWidth="1"/>
    <col min="6" max="6" width="7.85546875" customWidth="1"/>
    <col min="7" max="7" width="6.85546875" customWidth="1"/>
    <col min="8" max="8" width="8.85546875" customWidth="1"/>
    <col min="9" max="9" width="7.140625" customWidth="1"/>
    <col min="10" max="10" width="7.28515625" customWidth="1"/>
    <col min="11" max="11" width="7.42578125" customWidth="1"/>
    <col min="12" max="12" width="7.5703125" customWidth="1"/>
    <col min="13" max="13" width="8.5703125" customWidth="1"/>
    <col min="14" max="15" width="8.85546875" customWidth="1"/>
    <col min="16" max="16" width="9.28515625" customWidth="1"/>
    <col min="17" max="17" width="8.85546875" customWidth="1"/>
    <col min="18" max="18" width="7.85546875" customWidth="1"/>
    <col min="19" max="19" width="11.28515625" hidden="1" customWidth="1"/>
    <col min="20" max="20" width="12.85546875" hidden="1" customWidth="1"/>
  </cols>
  <sheetData>
    <row r="1" spans="4:12" hidden="1" x14ac:dyDescent="0.25">
      <c r="D1" s="2" t="s">
        <v>21</v>
      </c>
      <c r="E1" s="2"/>
    </row>
    <row r="2" spans="4:12" hidden="1" x14ac:dyDescent="0.25">
      <c r="L2" t="s">
        <v>6</v>
      </c>
    </row>
    <row r="3" spans="4:12" hidden="1" x14ac:dyDescent="0.25">
      <c r="D3" s="1" t="s">
        <v>0</v>
      </c>
      <c r="E3" s="1"/>
      <c r="F3" s="1" t="s">
        <v>22</v>
      </c>
      <c r="G3" s="1" t="s">
        <v>23</v>
      </c>
      <c r="H3" s="1" t="s">
        <v>1</v>
      </c>
      <c r="I3" s="1" t="s">
        <v>2</v>
      </c>
      <c r="J3" s="1" t="s">
        <v>3</v>
      </c>
      <c r="K3" s="1" t="s">
        <v>4</v>
      </c>
      <c r="L3" s="1" t="s">
        <v>5</v>
      </c>
    </row>
    <row r="4" spans="4:12" hidden="1" x14ac:dyDescent="0.25">
      <c r="D4" s="1" t="s">
        <v>7</v>
      </c>
      <c r="E4" s="1"/>
      <c r="F4" s="1">
        <v>180</v>
      </c>
      <c r="G4" s="1">
        <v>140</v>
      </c>
      <c r="H4" s="1">
        <v>40</v>
      </c>
      <c r="I4" s="1">
        <v>1940</v>
      </c>
      <c r="J4" s="1">
        <v>1450</v>
      </c>
      <c r="K4" s="1">
        <v>90</v>
      </c>
      <c r="L4" s="1">
        <f>SUM(F4:K4)</f>
        <v>3840</v>
      </c>
    </row>
    <row r="5" spans="4:12" hidden="1" x14ac:dyDescent="0.25">
      <c r="D5" s="1" t="s">
        <v>8</v>
      </c>
      <c r="E5" s="1"/>
      <c r="F5" s="1">
        <v>180</v>
      </c>
      <c r="G5" s="1">
        <v>140</v>
      </c>
      <c r="H5" s="1">
        <v>200</v>
      </c>
      <c r="I5" s="1">
        <v>1400</v>
      </c>
      <c r="J5" s="1">
        <v>1450</v>
      </c>
      <c r="K5" s="1">
        <v>100</v>
      </c>
      <c r="L5" s="1">
        <f t="shared" ref="L5:L15" si="0">SUM(F5:K5)</f>
        <v>3470</v>
      </c>
    </row>
    <row r="6" spans="4:12" hidden="1" x14ac:dyDescent="0.25">
      <c r="D6" s="1" t="s">
        <v>9</v>
      </c>
      <c r="E6" s="1"/>
      <c r="F6" s="1">
        <v>195</v>
      </c>
      <c r="G6" s="1">
        <v>155</v>
      </c>
      <c r="H6" s="1">
        <v>150</v>
      </c>
      <c r="I6" s="1">
        <v>1200</v>
      </c>
      <c r="J6" s="1">
        <v>1800</v>
      </c>
      <c r="K6" s="1">
        <v>100</v>
      </c>
      <c r="L6" s="1">
        <f t="shared" si="0"/>
        <v>3600</v>
      </c>
    </row>
    <row r="7" spans="4:12" hidden="1" x14ac:dyDescent="0.25">
      <c r="D7" s="1" t="s">
        <v>10</v>
      </c>
      <c r="E7" s="1"/>
      <c r="F7" s="1">
        <v>180</v>
      </c>
      <c r="G7" s="1">
        <v>140</v>
      </c>
      <c r="H7" s="1">
        <v>80</v>
      </c>
      <c r="I7" s="1">
        <v>1500</v>
      </c>
      <c r="J7" s="1">
        <v>1100</v>
      </c>
      <c r="K7" s="1">
        <v>50</v>
      </c>
      <c r="L7" s="1">
        <f t="shared" si="0"/>
        <v>3050</v>
      </c>
    </row>
    <row r="8" spans="4:12" hidden="1" x14ac:dyDescent="0.25">
      <c r="D8" s="1" t="s">
        <v>11</v>
      </c>
      <c r="E8" s="1"/>
      <c r="F8" s="1">
        <v>170</v>
      </c>
      <c r="G8" s="1">
        <v>130</v>
      </c>
      <c r="H8" s="1">
        <v>80</v>
      </c>
      <c r="I8" s="1">
        <v>900</v>
      </c>
      <c r="J8" s="1">
        <v>1100</v>
      </c>
      <c r="K8" s="1">
        <v>60</v>
      </c>
      <c r="L8" s="1">
        <f t="shared" si="0"/>
        <v>2440</v>
      </c>
    </row>
    <row r="9" spans="4:12" hidden="1" x14ac:dyDescent="0.25">
      <c r="D9" s="1" t="s">
        <v>12</v>
      </c>
      <c r="E9" s="1"/>
      <c r="F9" s="1">
        <v>95</v>
      </c>
      <c r="G9" s="1">
        <v>75</v>
      </c>
      <c r="H9" s="1">
        <v>30</v>
      </c>
      <c r="I9" s="1">
        <v>1000</v>
      </c>
      <c r="J9" s="1">
        <v>650</v>
      </c>
      <c r="K9" s="1">
        <v>50</v>
      </c>
      <c r="L9" s="1">
        <f t="shared" si="0"/>
        <v>1900</v>
      </c>
    </row>
    <row r="10" spans="4:12" hidden="1" x14ac:dyDescent="0.25">
      <c r="D10" s="1" t="s">
        <v>13</v>
      </c>
      <c r="E10" s="1"/>
      <c r="F10" s="1">
        <v>95</v>
      </c>
      <c r="G10" s="1">
        <v>75</v>
      </c>
      <c r="H10" s="1">
        <v>30</v>
      </c>
      <c r="I10" s="1">
        <v>600</v>
      </c>
      <c r="J10" s="1">
        <v>250</v>
      </c>
      <c r="K10" s="1">
        <v>50</v>
      </c>
      <c r="L10" s="1">
        <f t="shared" si="0"/>
        <v>1100</v>
      </c>
    </row>
    <row r="11" spans="4:12" hidden="1" x14ac:dyDescent="0.25">
      <c r="D11" s="1" t="s">
        <v>14</v>
      </c>
      <c r="E11" s="1"/>
      <c r="F11" s="1">
        <v>95</v>
      </c>
      <c r="G11" s="1">
        <v>75</v>
      </c>
      <c r="H11" s="1">
        <v>30</v>
      </c>
      <c r="I11" s="1">
        <v>500</v>
      </c>
      <c r="J11" s="1">
        <v>400</v>
      </c>
      <c r="K11" s="1">
        <v>50</v>
      </c>
      <c r="L11" s="1">
        <f t="shared" si="0"/>
        <v>1150</v>
      </c>
    </row>
    <row r="12" spans="4:12" hidden="1" x14ac:dyDescent="0.25">
      <c r="D12" s="1" t="s">
        <v>15</v>
      </c>
      <c r="E12" s="1"/>
      <c r="F12" s="1">
        <v>95</v>
      </c>
      <c r="G12" s="1">
        <v>75</v>
      </c>
      <c r="H12" s="1">
        <v>50</v>
      </c>
      <c r="I12" s="1">
        <v>600</v>
      </c>
      <c r="J12" s="1">
        <v>500</v>
      </c>
      <c r="K12" s="1">
        <v>50</v>
      </c>
      <c r="L12" s="1">
        <f t="shared" si="0"/>
        <v>1370</v>
      </c>
    </row>
    <row r="13" spans="4:12" hidden="1" x14ac:dyDescent="0.25">
      <c r="D13" s="1" t="s">
        <v>16</v>
      </c>
      <c r="E13" s="1"/>
      <c r="F13" s="1">
        <v>110</v>
      </c>
      <c r="G13" s="1">
        <v>90</v>
      </c>
      <c r="H13" s="1">
        <v>60</v>
      </c>
      <c r="I13" s="1">
        <v>1100</v>
      </c>
      <c r="J13" s="1">
        <v>1000</v>
      </c>
      <c r="K13" s="1">
        <v>50</v>
      </c>
      <c r="L13" s="1">
        <f t="shared" si="0"/>
        <v>2410</v>
      </c>
    </row>
    <row r="14" spans="4:12" hidden="1" x14ac:dyDescent="0.25">
      <c r="D14" s="1" t="s">
        <v>17</v>
      </c>
      <c r="E14" s="1"/>
      <c r="F14" s="1">
        <v>140</v>
      </c>
      <c r="G14" s="1">
        <v>110</v>
      </c>
      <c r="H14" s="1">
        <v>150</v>
      </c>
      <c r="I14" s="1">
        <v>2100</v>
      </c>
      <c r="J14" s="1">
        <v>1500</v>
      </c>
      <c r="K14" s="1">
        <v>100</v>
      </c>
      <c r="L14" s="1">
        <f t="shared" si="0"/>
        <v>4100</v>
      </c>
    </row>
    <row r="15" spans="4:12" hidden="1" x14ac:dyDescent="0.25">
      <c r="D15" s="1" t="s">
        <v>18</v>
      </c>
      <c r="E15" s="1"/>
      <c r="F15" s="1">
        <v>180</v>
      </c>
      <c r="G15" s="1">
        <v>140</v>
      </c>
      <c r="H15" s="1">
        <v>200</v>
      </c>
      <c r="I15" s="1">
        <v>2100</v>
      </c>
      <c r="J15" s="1">
        <v>2400</v>
      </c>
      <c r="K15" s="1">
        <v>150</v>
      </c>
      <c r="L15" s="1">
        <f t="shared" si="0"/>
        <v>5170</v>
      </c>
    </row>
    <row r="16" spans="4:12" hidden="1" x14ac:dyDescent="0.25">
      <c r="D16" s="1" t="s">
        <v>5</v>
      </c>
      <c r="E16" s="1"/>
      <c r="F16" s="1">
        <f t="shared" ref="F16:L16" si="1">SUM(F4:F15)</f>
        <v>1715</v>
      </c>
      <c r="G16" s="1">
        <f t="shared" si="1"/>
        <v>1345</v>
      </c>
      <c r="H16" s="1">
        <f t="shared" si="1"/>
        <v>1100</v>
      </c>
      <c r="I16" s="1">
        <f t="shared" si="1"/>
        <v>14940</v>
      </c>
      <c r="J16" s="1">
        <f t="shared" si="1"/>
        <v>13600</v>
      </c>
      <c r="K16" s="1">
        <f t="shared" si="1"/>
        <v>900</v>
      </c>
      <c r="L16" s="1">
        <f t="shared" si="1"/>
        <v>33600</v>
      </c>
    </row>
    <row r="17" spans="4:27" hidden="1" x14ac:dyDescent="0.25"/>
    <row r="18" spans="4:27" hidden="1" x14ac:dyDescent="0.25"/>
    <row r="19" spans="4:27" hidden="1" x14ac:dyDescent="0.25"/>
    <row r="20" spans="4:27" hidden="1" x14ac:dyDescent="0.25"/>
    <row r="21" spans="4:27" hidden="1" x14ac:dyDescent="0.25"/>
    <row r="22" spans="4:27" hidden="1" x14ac:dyDescent="0.25"/>
    <row r="23" spans="4:27" ht="30" hidden="1" customHeight="1" x14ac:dyDescent="0.25"/>
    <row r="24" spans="4:27" ht="35.25" customHeight="1" x14ac:dyDescent="0.25">
      <c r="P24" s="3" t="s">
        <v>92</v>
      </c>
      <c r="Q24" s="3"/>
    </row>
    <row r="25" spans="4:27" ht="28.5" customHeight="1" x14ac:dyDescent="0.25">
      <c r="P25" s="57" t="s">
        <v>93</v>
      </c>
      <c r="Q25" s="57"/>
      <c r="R25" s="57"/>
    </row>
    <row r="26" spans="4:27" ht="15.75" customHeight="1" x14ac:dyDescent="0.25">
      <c r="P26" s="57"/>
      <c r="Q26" s="57"/>
      <c r="R26" s="57"/>
      <c r="Y26" s="3"/>
      <c r="Z26" s="3"/>
      <c r="AA26" s="3"/>
    </row>
    <row r="27" spans="4:27" ht="21.75" hidden="1" customHeight="1" x14ac:dyDescent="0.25">
      <c r="P27" s="57"/>
      <c r="Q27" s="57"/>
      <c r="R27" s="57"/>
      <c r="Y27" s="3"/>
      <c r="Z27" s="3"/>
      <c r="AA27" s="3"/>
    </row>
    <row r="28" spans="4:27" ht="22.5" hidden="1" customHeight="1" x14ac:dyDescent="0.25">
      <c r="P28" s="57"/>
      <c r="Q28" s="57"/>
      <c r="R28" s="57"/>
      <c r="Y28" s="3"/>
      <c r="Z28" s="3"/>
      <c r="AA28" s="3"/>
    </row>
    <row r="29" spans="4:27" ht="3" customHeight="1" x14ac:dyDescent="0.25">
      <c r="Y29" s="3"/>
      <c r="Z29" s="3"/>
      <c r="AA29" s="3"/>
    </row>
    <row r="30" spans="4:27" ht="26.25" hidden="1" customHeight="1" x14ac:dyDescent="0.25">
      <c r="Y30" s="3"/>
      <c r="Z30" s="3"/>
      <c r="AA30" s="3"/>
    </row>
    <row r="31" spans="4:27" hidden="1" x14ac:dyDescent="0.25">
      <c r="D31" s="3"/>
      <c r="E31" s="3"/>
      <c r="F31" s="3"/>
      <c r="G31" s="3"/>
      <c r="H31" s="3"/>
      <c r="I31" s="3"/>
      <c r="J31" s="3"/>
      <c r="K31" s="3"/>
      <c r="L31" s="3"/>
      <c r="M31" s="3"/>
      <c r="N31" s="4"/>
      <c r="O31" s="3"/>
      <c r="P31" s="3"/>
      <c r="Q31" s="3"/>
      <c r="S31" s="3"/>
      <c r="T31" s="3"/>
      <c r="Y31" s="3"/>
      <c r="Z31" s="3"/>
      <c r="AA31" s="3"/>
    </row>
    <row r="32" spans="4:27" x14ac:dyDescent="0.25"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S32" s="3"/>
      <c r="T32" s="3"/>
      <c r="Y32" s="3"/>
      <c r="Z32" s="3"/>
      <c r="AA32" s="3"/>
    </row>
    <row r="33" spans="1:27" ht="19.5" x14ac:dyDescent="0.35">
      <c r="D33" s="54" t="s">
        <v>63</v>
      </c>
      <c r="E33" s="54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Y33" s="3"/>
      <c r="Z33" s="3"/>
      <c r="AA33" s="3"/>
    </row>
    <row r="34" spans="1:27" ht="30.75" customHeight="1" x14ac:dyDescent="0.25">
      <c r="C34" s="47" t="s">
        <v>91</v>
      </c>
      <c r="D34" s="17" t="s">
        <v>28</v>
      </c>
      <c r="E34" s="17"/>
      <c r="F34" s="6" t="s">
        <v>7</v>
      </c>
      <c r="G34" s="6" t="s">
        <v>8</v>
      </c>
      <c r="H34" s="6" t="s">
        <v>9</v>
      </c>
      <c r="I34" s="6" t="s">
        <v>10</v>
      </c>
      <c r="J34" s="6" t="s">
        <v>11</v>
      </c>
      <c r="K34" s="6" t="s">
        <v>12</v>
      </c>
      <c r="L34" s="6" t="s">
        <v>13</v>
      </c>
      <c r="M34" s="6" t="s">
        <v>24</v>
      </c>
      <c r="N34" s="6" t="s">
        <v>15</v>
      </c>
      <c r="O34" s="6" t="s">
        <v>16</v>
      </c>
      <c r="P34" s="6" t="s">
        <v>17</v>
      </c>
      <c r="Q34" s="6" t="s">
        <v>18</v>
      </c>
      <c r="R34" s="6" t="s">
        <v>25</v>
      </c>
      <c r="S34" s="7" t="s">
        <v>19</v>
      </c>
      <c r="T34" s="8" t="s">
        <v>20</v>
      </c>
      <c r="Y34" s="3"/>
      <c r="Z34" s="3"/>
      <c r="AA34" s="3"/>
    </row>
    <row r="35" spans="1:27" ht="30" customHeight="1" x14ac:dyDescent="0.25">
      <c r="A35" s="20"/>
      <c r="B35" s="20"/>
      <c r="C35" s="21">
        <v>1</v>
      </c>
      <c r="D35" s="20" t="s">
        <v>52</v>
      </c>
      <c r="E35" s="16" t="s">
        <v>32</v>
      </c>
      <c r="F35" s="21">
        <v>20</v>
      </c>
      <c r="G35" s="21">
        <v>20</v>
      </c>
      <c r="H35" s="21">
        <v>20</v>
      </c>
      <c r="I35" s="21">
        <v>20</v>
      </c>
      <c r="J35" s="21">
        <v>20</v>
      </c>
      <c r="K35" s="21">
        <v>5</v>
      </c>
      <c r="L35" s="21">
        <v>5</v>
      </c>
      <c r="M35" s="21">
        <v>5</v>
      </c>
      <c r="N35" s="21">
        <v>20</v>
      </c>
      <c r="O35" s="21">
        <v>20</v>
      </c>
      <c r="P35" s="21">
        <v>20</v>
      </c>
      <c r="Q35" s="21">
        <v>20</v>
      </c>
      <c r="R35" s="22">
        <f t="shared" ref="R35:R63" si="2">SUM(F35:Q35)</f>
        <v>195</v>
      </c>
      <c r="S35" s="7"/>
      <c r="T35" s="8"/>
      <c r="Y35" s="3"/>
      <c r="Z35" s="3"/>
      <c r="AA35" s="3"/>
    </row>
    <row r="36" spans="1:27" ht="30" customHeight="1" x14ac:dyDescent="0.25">
      <c r="A36" s="20"/>
      <c r="B36" s="20"/>
      <c r="C36" s="21"/>
      <c r="D36" s="20" t="s">
        <v>52</v>
      </c>
      <c r="E36" s="48" t="s">
        <v>29</v>
      </c>
      <c r="F36" s="33">
        <v>20</v>
      </c>
      <c r="G36" s="33">
        <v>20</v>
      </c>
      <c r="H36" s="33">
        <v>20</v>
      </c>
      <c r="I36" s="33">
        <v>20</v>
      </c>
      <c r="J36" s="33">
        <v>20</v>
      </c>
      <c r="K36" s="33">
        <v>5</v>
      </c>
      <c r="L36" s="33">
        <v>5</v>
      </c>
      <c r="M36" s="33">
        <v>5</v>
      </c>
      <c r="N36" s="33">
        <v>20</v>
      </c>
      <c r="O36" s="33">
        <v>20</v>
      </c>
      <c r="P36" s="33">
        <v>20</v>
      </c>
      <c r="Q36" s="33">
        <v>20</v>
      </c>
      <c r="R36" s="34">
        <f t="shared" si="2"/>
        <v>195</v>
      </c>
      <c r="S36" s="7"/>
      <c r="T36" s="8"/>
      <c r="Y36" s="3"/>
      <c r="Z36" s="3"/>
      <c r="AA36" s="3"/>
    </row>
    <row r="37" spans="1:27" ht="30" customHeight="1" x14ac:dyDescent="0.25">
      <c r="A37" s="20"/>
      <c r="B37" s="20"/>
      <c r="C37" s="21">
        <v>2</v>
      </c>
      <c r="D37" s="20" t="s">
        <v>33</v>
      </c>
      <c r="E37" s="16" t="s">
        <v>32</v>
      </c>
      <c r="F37" s="21">
        <v>50</v>
      </c>
      <c r="G37" s="21">
        <v>60</v>
      </c>
      <c r="H37" s="21">
        <v>60</v>
      </c>
      <c r="I37" s="21">
        <v>60</v>
      </c>
      <c r="J37" s="21">
        <v>60</v>
      </c>
      <c r="K37" s="21">
        <v>20</v>
      </c>
      <c r="L37" s="21">
        <v>10</v>
      </c>
      <c r="M37" s="21">
        <v>20</v>
      </c>
      <c r="N37" s="21">
        <v>60</v>
      </c>
      <c r="O37" s="21">
        <v>80</v>
      </c>
      <c r="P37" s="21">
        <v>80</v>
      </c>
      <c r="Q37" s="21">
        <v>80</v>
      </c>
      <c r="R37" s="22">
        <f t="shared" si="2"/>
        <v>640</v>
      </c>
      <c r="S37" s="7"/>
      <c r="T37" s="8"/>
      <c r="Y37" s="3"/>
      <c r="Z37" s="3"/>
      <c r="AA37" s="3"/>
    </row>
    <row r="38" spans="1:27" ht="30" customHeight="1" x14ac:dyDescent="0.25">
      <c r="A38" s="20"/>
      <c r="B38" s="20"/>
      <c r="C38" s="21"/>
      <c r="D38" s="32" t="s">
        <v>33</v>
      </c>
      <c r="E38" s="48" t="s">
        <v>29</v>
      </c>
      <c r="F38" s="33">
        <v>50</v>
      </c>
      <c r="G38" s="33">
        <v>60</v>
      </c>
      <c r="H38" s="33">
        <v>60</v>
      </c>
      <c r="I38" s="33">
        <v>60</v>
      </c>
      <c r="J38" s="33">
        <v>60</v>
      </c>
      <c r="K38" s="33">
        <v>20</v>
      </c>
      <c r="L38" s="33">
        <v>10</v>
      </c>
      <c r="M38" s="33">
        <v>20</v>
      </c>
      <c r="N38" s="33">
        <v>60</v>
      </c>
      <c r="O38" s="33">
        <v>80</v>
      </c>
      <c r="P38" s="33">
        <v>80</v>
      </c>
      <c r="Q38" s="33">
        <v>80</v>
      </c>
      <c r="R38" s="34">
        <f t="shared" si="2"/>
        <v>640</v>
      </c>
      <c r="S38" s="7"/>
      <c r="T38" s="8"/>
      <c r="Y38" s="3"/>
      <c r="Z38" s="3"/>
      <c r="AA38" s="3"/>
    </row>
    <row r="39" spans="1:27" ht="30" customHeight="1" x14ac:dyDescent="0.25">
      <c r="A39" s="20"/>
      <c r="B39" s="20"/>
      <c r="C39" s="21">
        <v>3</v>
      </c>
      <c r="D39" s="20" t="s">
        <v>34</v>
      </c>
      <c r="E39" s="16" t="s">
        <v>32</v>
      </c>
      <c r="F39" s="21">
        <v>20</v>
      </c>
      <c r="G39" s="21">
        <v>20</v>
      </c>
      <c r="H39" s="21">
        <v>20</v>
      </c>
      <c r="I39" s="21">
        <v>20</v>
      </c>
      <c r="J39" s="21">
        <v>20</v>
      </c>
      <c r="K39" s="21">
        <v>15</v>
      </c>
      <c r="L39" s="21">
        <v>10</v>
      </c>
      <c r="M39" s="21">
        <v>15</v>
      </c>
      <c r="N39" s="21">
        <v>50</v>
      </c>
      <c r="O39" s="21">
        <v>60</v>
      </c>
      <c r="P39" s="21">
        <v>60</v>
      </c>
      <c r="Q39" s="21">
        <v>60</v>
      </c>
      <c r="R39" s="22">
        <f t="shared" si="2"/>
        <v>370</v>
      </c>
      <c r="S39" s="7"/>
      <c r="T39" s="8"/>
      <c r="Y39" s="3"/>
      <c r="Z39" s="3"/>
      <c r="AA39" s="3"/>
    </row>
    <row r="40" spans="1:27" ht="30" customHeight="1" x14ac:dyDescent="0.25">
      <c r="A40" s="20"/>
      <c r="B40" s="20"/>
      <c r="C40" s="21"/>
      <c r="D40" s="32" t="s">
        <v>34</v>
      </c>
      <c r="E40" s="48" t="s">
        <v>29</v>
      </c>
      <c r="F40" s="33">
        <v>20</v>
      </c>
      <c r="G40" s="33">
        <v>20</v>
      </c>
      <c r="H40" s="33">
        <v>20</v>
      </c>
      <c r="I40" s="33">
        <v>20</v>
      </c>
      <c r="J40" s="33">
        <v>20</v>
      </c>
      <c r="K40" s="33">
        <v>15</v>
      </c>
      <c r="L40" s="33">
        <v>10</v>
      </c>
      <c r="M40" s="33">
        <v>15</v>
      </c>
      <c r="N40" s="33">
        <v>50</v>
      </c>
      <c r="O40" s="33">
        <v>60</v>
      </c>
      <c r="P40" s="33">
        <v>60</v>
      </c>
      <c r="Q40" s="33">
        <v>60</v>
      </c>
      <c r="R40" s="34">
        <f t="shared" si="2"/>
        <v>370</v>
      </c>
      <c r="S40" s="7"/>
      <c r="T40" s="8"/>
      <c r="Y40" s="3"/>
      <c r="Z40" s="3"/>
      <c r="AA40" s="3"/>
    </row>
    <row r="41" spans="1:27" ht="30" customHeight="1" x14ac:dyDescent="0.25">
      <c r="A41" s="20"/>
      <c r="B41" s="20"/>
      <c r="C41" s="21">
        <v>4</v>
      </c>
      <c r="D41" s="20" t="s">
        <v>35</v>
      </c>
      <c r="E41" s="16" t="s">
        <v>32</v>
      </c>
      <c r="F41" s="21">
        <v>45</v>
      </c>
      <c r="G41" s="21">
        <v>50</v>
      </c>
      <c r="H41" s="21">
        <v>50</v>
      </c>
      <c r="I41" s="21">
        <v>50</v>
      </c>
      <c r="J41" s="21">
        <v>50</v>
      </c>
      <c r="K41" s="21">
        <v>30</v>
      </c>
      <c r="L41" s="21">
        <v>20</v>
      </c>
      <c r="M41" s="21">
        <v>30</v>
      </c>
      <c r="N41" s="21">
        <v>50</v>
      </c>
      <c r="O41" s="21">
        <v>50</v>
      </c>
      <c r="P41" s="21">
        <v>50</v>
      </c>
      <c r="Q41" s="21">
        <v>45</v>
      </c>
      <c r="R41" s="22">
        <f t="shared" si="2"/>
        <v>520</v>
      </c>
      <c r="S41" s="7"/>
      <c r="T41" s="8"/>
      <c r="Y41" s="3"/>
      <c r="Z41" s="3"/>
      <c r="AA41" s="3"/>
    </row>
    <row r="42" spans="1:27" ht="30" customHeight="1" x14ac:dyDescent="0.25">
      <c r="A42" s="20"/>
      <c r="B42" s="20"/>
      <c r="C42" s="21">
        <v>5</v>
      </c>
      <c r="D42" s="20" t="s">
        <v>36</v>
      </c>
      <c r="E42" s="16" t="s">
        <v>32</v>
      </c>
      <c r="F42" s="21">
        <v>20</v>
      </c>
      <c r="G42" s="21">
        <v>20</v>
      </c>
      <c r="H42" s="21">
        <v>20</v>
      </c>
      <c r="I42" s="21">
        <v>20</v>
      </c>
      <c r="J42" s="21">
        <v>20</v>
      </c>
      <c r="K42" s="21">
        <v>5</v>
      </c>
      <c r="L42" s="21">
        <v>5</v>
      </c>
      <c r="M42" s="21">
        <v>5</v>
      </c>
      <c r="N42" s="21">
        <v>40</v>
      </c>
      <c r="O42" s="21">
        <v>60</v>
      </c>
      <c r="P42" s="21">
        <v>60</v>
      </c>
      <c r="Q42" s="21">
        <v>60</v>
      </c>
      <c r="R42" s="22">
        <f t="shared" si="2"/>
        <v>335</v>
      </c>
      <c r="S42" s="7"/>
      <c r="T42" s="8"/>
      <c r="Y42" s="3"/>
      <c r="Z42" s="3"/>
      <c r="AA42" s="3"/>
    </row>
    <row r="43" spans="1:27" ht="30" customHeight="1" x14ac:dyDescent="0.25">
      <c r="A43" s="20"/>
      <c r="B43" s="20"/>
      <c r="C43" s="21"/>
      <c r="D43" s="32" t="s">
        <v>36</v>
      </c>
      <c r="E43" s="48" t="s">
        <v>29</v>
      </c>
      <c r="F43" s="33">
        <v>20</v>
      </c>
      <c r="G43" s="33">
        <v>20</v>
      </c>
      <c r="H43" s="33">
        <v>20</v>
      </c>
      <c r="I43" s="33">
        <v>20</v>
      </c>
      <c r="J43" s="33">
        <v>20</v>
      </c>
      <c r="K43" s="33">
        <v>5</v>
      </c>
      <c r="L43" s="33">
        <v>5</v>
      </c>
      <c r="M43" s="33">
        <v>5</v>
      </c>
      <c r="N43" s="33">
        <v>40</v>
      </c>
      <c r="O43" s="33">
        <v>60</v>
      </c>
      <c r="P43" s="33">
        <v>60</v>
      </c>
      <c r="Q43" s="33">
        <v>60</v>
      </c>
      <c r="R43" s="34">
        <f t="shared" si="2"/>
        <v>335</v>
      </c>
      <c r="S43" s="7"/>
      <c r="T43" s="8"/>
      <c r="Y43" s="3"/>
      <c r="Z43" s="3"/>
      <c r="AA43" s="3"/>
    </row>
    <row r="44" spans="1:27" ht="30" customHeight="1" x14ac:dyDescent="0.25">
      <c r="A44" s="20"/>
      <c r="B44" s="20"/>
      <c r="C44" s="21">
        <v>6</v>
      </c>
      <c r="D44" s="20" t="s">
        <v>37</v>
      </c>
      <c r="E44" s="16" t="s">
        <v>32</v>
      </c>
      <c r="F44" s="21">
        <v>40</v>
      </c>
      <c r="G44" s="21">
        <v>50</v>
      </c>
      <c r="H44" s="21">
        <v>50</v>
      </c>
      <c r="I44" s="21">
        <v>50</v>
      </c>
      <c r="J44" s="21">
        <v>50</v>
      </c>
      <c r="K44" s="21">
        <v>20</v>
      </c>
      <c r="L44" s="21">
        <v>15</v>
      </c>
      <c r="M44" s="21">
        <v>20</v>
      </c>
      <c r="N44" s="21">
        <v>45</v>
      </c>
      <c r="O44" s="21">
        <v>50</v>
      </c>
      <c r="P44" s="21">
        <v>60</v>
      </c>
      <c r="Q44" s="21">
        <v>60</v>
      </c>
      <c r="R44" s="22">
        <f t="shared" si="2"/>
        <v>510</v>
      </c>
      <c r="S44" s="7"/>
      <c r="T44" s="8"/>
      <c r="Y44" s="3"/>
      <c r="Z44" s="3"/>
      <c r="AA44" s="3"/>
    </row>
    <row r="45" spans="1:27" ht="30.75" customHeight="1" x14ac:dyDescent="0.25">
      <c r="A45" s="20"/>
      <c r="B45" s="20"/>
      <c r="C45" s="21"/>
      <c r="D45" s="32" t="s">
        <v>37</v>
      </c>
      <c r="E45" s="48" t="s">
        <v>29</v>
      </c>
      <c r="F45" s="33">
        <v>40</v>
      </c>
      <c r="G45" s="33">
        <v>50</v>
      </c>
      <c r="H45" s="33">
        <v>50</v>
      </c>
      <c r="I45" s="33">
        <v>50</v>
      </c>
      <c r="J45" s="33">
        <v>50</v>
      </c>
      <c r="K45" s="33">
        <v>20</v>
      </c>
      <c r="L45" s="33">
        <v>15</v>
      </c>
      <c r="M45" s="33">
        <v>20</v>
      </c>
      <c r="N45" s="33">
        <v>45</v>
      </c>
      <c r="O45" s="33">
        <v>50</v>
      </c>
      <c r="P45" s="33">
        <v>60</v>
      </c>
      <c r="Q45" s="33">
        <v>60</v>
      </c>
      <c r="R45" s="34">
        <f t="shared" si="2"/>
        <v>510</v>
      </c>
      <c r="S45" s="7"/>
      <c r="T45" s="8"/>
      <c r="Y45" s="3"/>
      <c r="Z45" s="3"/>
      <c r="AA45" s="3"/>
    </row>
    <row r="46" spans="1:27" ht="0.75" hidden="1" customHeight="1" x14ac:dyDescent="0.25">
      <c r="A46" s="20"/>
      <c r="B46" s="20"/>
      <c r="C46" s="21"/>
      <c r="D46" s="20" t="s">
        <v>64</v>
      </c>
      <c r="E46" s="16" t="s">
        <v>32</v>
      </c>
      <c r="F46" s="21">
        <v>1.1499999999999999</v>
      </c>
      <c r="G46" s="21">
        <v>1.1499999999999999</v>
      </c>
      <c r="H46" s="21">
        <v>1.1499999999999999</v>
      </c>
      <c r="I46" s="21">
        <v>1.1499999999999999</v>
      </c>
      <c r="J46" s="21">
        <v>1.1499999999999999</v>
      </c>
      <c r="K46" s="21">
        <v>1.1499999999999999</v>
      </c>
      <c r="L46" s="21">
        <v>1.1499999999999999</v>
      </c>
      <c r="M46" s="21">
        <v>1.1499999999999999</v>
      </c>
      <c r="N46" s="21">
        <v>1.1499999999999999</v>
      </c>
      <c r="O46" s="21">
        <v>1.1499999999999999</v>
      </c>
      <c r="P46" s="21">
        <v>1.1499999999999999</v>
      </c>
      <c r="Q46" s="21">
        <v>1.1499999999999999</v>
      </c>
      <c r="R46" s="22">
        <f t="shared" si="2"/>
        <v>13.800000000000002</v>
      </c>
      <c r="S46" s="7"/>
      <c r="T46" s="8"/>
      <c r="Y46" s="3"/>
      <c r="Z46" s="3"/>
      <c r="AA46" s="3"/>
    </row>
    <row r="47" spans="1:27" ht="30" hidden="1" customHeight="1" x14ac:dyDescent="0.25">
      <c r="A47" s="20"/>
      <c r="B47" s="20"/>
      <c r="C47" s="21"/>
      <c r="D47" s="32" t="s">
        <v>64</v>
      </c>
      <c r="E47" s="48" t="s">
        <v>29</v>
      </c>
      <c r="F47" s="33">
        <v>1.1499999999999999</v>
      </c>
      <c r="G47" s="33">
        <v>1.1499999999999999</v>
      </c>
      <c r="H47" s="33">
        <v>1.1499999999999999</v>
      </c>
      <c r="I47" s="33">
        <v>1.1499999999999999</v>
      </c>
      <c r="J47" s="33">
        <v>1.1499999999999999</v>
      </c>
      <c r="K47" s="33">
        <v>1.1499999999999999</v>
      </c>
      <c r="L47" s="33">
        <v>1.1499999999999999</v>
      </c>
      <c r="M47" s="33">
        <v>1.1499999999999999</v>
      </c>
      <c r="N47" s="33">
        <v>1.1499999999999999</v>
      </c>
      <c r="O47" s="33">
        <v>1.1499999999999999</v>
      </c>
      <c r="P47" s="33">
        <v>1.1499999999999999</v>
      </c>
      <c r="Q47" s="33">
        <v>1.1499999999999999</v>
      </c>
      <c r="R47" s="34">
        <f t="shared" si="2"/>
        <v>13.800000000000002</v>
      </c>
      <c r="S47" s="7"/>
      <c r="T47" s="8"/>
      <c r="Y47" s="3"/>
      <c r="Z47" s="3"/>
      <c r="AA47" s="3"/>
    </row>
    <row r="48" spans="1:27" ht="30" customHeight="1" x14ac:dyDescent="0.25">
      <c r="A48" s="20"/>
      <c r="B48" s="20"/>
      <c r="C48" s="21">
        <v>7</v>
      </c>
      <c r="D48" s="20" t="s">
        <v>71</v>
      </c>
      <c r="E48" s="16" t="s">
        <v>32</v>
      </c>
      <c r="F48" s="21">
        <v>7</v>
      </c>
      <c r="G48" s="21">
        <v>8</v>
      </c>
      <c r="H48" s="21">
        <v>8</v>
      </c>
      <c r="I48" s="21">
        <v>8</v>
      </c>
      <c r="J48" s="21">
        <v>8</v>
      </c>
      <c r="K48" s="21">
        <v>6</v>
      </c>
      <c r="L48" s="21">
        <v>3</v>
      </c>
      <c r="M48" s="21">
        <v>5</v>
      </c>
      <c r="N48" s="21">
        <v>12</v>
      </c>
      <c r="O48" s="21">
        <v>12</v>
      </c>
      <c r="P48" s="21">
        <v>12</v>
      </c>
      <c r="Q48" s="21">
        <v>12</v>
      </c>
      <c r="R48" s="22">
        <f t="shared" si="2"/>
        <v>101</v>
      </c>
      <c r="S48" s="7"/>
      <c r="T48" s="8"/>
      <c r="Y48" s="3"/>
      <c r="Z48" s="3"/>
      <c r="AA48" s="3"/>
    </row>
    <row r="49" spans="1:27" ht="30" customHeight="1" x14ac:dyDescent="0.25">
      <c r="A49" s="20"/>
      <c r="B49" s="20"/>
      <c r="C49" s="21"/>
      <c r="D49" s="20" t="s">
        <v>71</v>
      </c>
      <c r="E49" s="48" t="s">
        <v>29</v>
      </c>
      <c r="F49" s="33">
        <v>7</v>
      </c>
      <c r="G49" s="33">
        <v>8</v>
      </c>
      <c r="H49" s="33">
        <v>8</v>
      </c>
      <c r="I49" s="33">
        <v>8</v>
      </c>
      <c r="J49" s="33">
        <v>8</v>
      </c>
      <c r="K49" s="33">
        <v>6</v>
      </c>
      <c r="L49" s="33">
        <v>3</v>
      </c>
      <c r="M49" s="33">
        <v>5</v>
      </c>
      <c r="N49" s="33">
        <v>12</v>
      </c>
      <c r="O49" s="33">
        <v>12</v>
      </c>
      <c r="P49" s="33">
        <v>12</v>
      </c>
      <c r="Q49" s="33">
        <v>12</v>
      </c>
      <c r="R49" s="34">
        <f t="shared" si="2"/>
        <v>101</v>
      </c>
      <c r="S49" s="7"/>
      <c r="T49" s="8"/>
      <c r="Y49" s="3"/>
      <c r="Z49" s="3"/>
      <c r="AA49" s="3"/>
    </row>
    <row r="50" spans="1:27" ht="30" customHeight="1" x14ac:dyDescent="0.25">
      <c r="A50" s="20"/>
      <c r="B50" s="20"/>
      <c r="C50" s="21">
        <v>8</v>
      </c>
      <c r="D50" s="20" t="s">
        <v>40</v>
      </c>
      <c r="E50" s="16" t="s">
        <v>32</v>
      </c>
      <c r="F50" s="21">
        <v>6</v>
      </c>
      <c r="G50" s="21">
        <v>6</v>
      </c>
      <c r="H50" s="21">
        <v>7</v>
      </c>
      <c r="I50" s="21">
        <v>7</v>
      </c>
      <c r="J50" s="21">
        <v>7</v>
      </c>
      <c r="K50" s="21">
        <v>4</v>
      </c>
      <c r="L50" s="21">
        <v>4</v>
      </c>
      <c r="M50" s="21">
        <v>5</v>
      </c>
      <c r="N50" s="21">
        <v>6</v>
      </c>
      <c r="O50" s="21">
        <v>7</v>
      </c>
      <c r="P50" s="21">
        <v>7</v>
      </c>
      <c r="Q50" s="21">
        <v>7</v>
      </c>
      <c r="R50" s="22">
        <f t="shared" si="2"/>
        <v>73</v>
      </c>
      <c r="S50" s="7"/>
      <c r="T50" s="8"/>
      <c r="Y50" s="3"/>
      <c r="Z50" s="3"/>
      <c r="AA50" s="3"/>
    </row>
    <row r="51" spans="1:27" ht="30" customHeight="1" x14ac:dyDescent="0.25">
      <c r="A51" s="20"/>
      <c r="B51" s="20"/>
      <c r="C51" s="21"/>
      <c r="D51" s="32" t="s">
        <v>40</v>
      </c>
      <c r="E51" s="48" t="s">
        <v>29</v>
      </c>
      <c r="F51" s="42">
        <v>6</v>
      </c>
      <c r="G51" s="42">
        <v>6</v>
      </c>
      <c r="H51" s="42">
        <v>7</v>
      </c>
      <c r="I51" s="42">
        <v>7</v>
      </c>
      <c r="J51" s="42">
        <v>7</v>
      </c>
      <c r="K51" s="42">
        <v>4</v>
      </c>
      <c r="L51" s="42">
        <v>4</v>
      </c>
      <c r="M51" s="42">
        <v>5</v>
      </c>
      <c r="N51" s="42">
        <v>6</v>
      </c>
      <c r="O51" s="42">
        <v>7</v>
      </c>
      <c r="P51" s="42">
        <v>7</v>
      </c>
      <c r="Q51" s="42">
        <v>7</v>
      </c>
      <c r="R51" s="34">
        <f t="shared" si="2"/>
        <v>73</v>
      </c>
      <c r="S51" s="7"/>
      <c r="T51" s="8"/>
      <c r="Y51" s="3"/>
      <c r="Z51" s="3"/>
      <c r="AA51" s="3"/>
    </row>
    <row r="52" spans="1:27" ht="30" customHeight="1" x14ac:dyDescent="0.25">
      <c r="A52" s="20"/>
      <c r="B52" s="20"/>
      <c r="C52" s="21">
        <v>9</v>
      </c>
      <c r="D52" s="37" t="s">
        <v>70</v>
      </c>
      <c r="E52" s="16" t="s">
        <v>32</v>
      </c>
      <c r="F52" s="38">
        <v>8</v>
      </c>
      <c r="G52" s="38">
        <v>8</v>
      </c>
      <c r="H52" s="38">
        <v>8</v>
      </c>
      <c r="I52" s="38">
        <v>8</v>
      </c>
      <c r="J52" s="38">
        <v>8</v>
      </c>
      <c r="K52" s="38">
        <v>6</v>
      </c>
      <c r="L52" s="38">
        <v>4</v>
      </c>
      <c r="M52" s="38">
        <v>6</v>
      </c>
      <c r="N52" s="38">
        <v>8</v>
      </c>
      <c r="O52" s="38">
        <v>8</v>
      </c>
      <c r="P52" s="38">
        <v>8</v>
      </c>
      <c r="Q52" s="38">
        <v>8</v>
      </c>
      <c r="R52" s="39">
        <f t="shared" si="2"/>
        <v>88</v>
      </c>
      <c r="S52" s="7"/>
      <c r="T52" s="8"/>
      <c r="Y52" s="3"/>
      <c r="Z52" s="3"/>
      <c r="AA52" s="3"/>
    </row>
    <row r="53" spans="1:27" ht="30" customHeight="1" x14ac:dyDescent="0.25">
      <c r="A53" s="20"/>
      <c r="B53" s="20"/>
      <c r="C53" s="21">
        <v>10</v>
      </c>
      <c r="D53" s="20" t="s">
        <v>41</v>
      </c>
      <c r="E53" s="16" t="s">
        <v>32</v>
      </c>
      <c r="F53" s="21">
        <v>25</v>
      </c>
      <c r="G53" s="21">
        <v>25</v>
      </c>
      <c r="H53" s="21">
        <v>25</v>
      </c>
      <c r="I53" s="21">
        <v>25</v>
      </c>
      <c r="J53" s="21">
        <v>25</v>
      </c>
      <c r="K53" s="21">
        <v>15</v>
      </c>
      <c r="L53" s="21">
        <v>15</v>
      </c>
      <c r="M53" s="21">
        <v>15</v>
      </c>
      <c r="N53" s="21">
        <v>25</v>
      </c>
      <c r="O53" s="21">
        <v>25</v>
      </c>
      <c r="P53" s="21">
        <v>25</v>
      </c>
      <c r="Q53" s="21">
        <v>25</v>
      </c>
      <c r="R53" s="22">
        <f t="shared" si="2"/>
        <v>270</v>
      </c>
      <c r="S53" s="7"/>
      <c r="T53" s="8"/>
      <c r="Y53" s="3"/>
      <c r="Z53" s="3"/>
      <c r="AA53" s="3"/>
    </row>
    <row r="54" spans="1:27" ht="20.25" hidden="1" customHeight="1" x14ac:dyDescent="0.25">
      <c r="A54" s="20"/>
      <c r="B54" s="20"/>
      <c r="C54" s="21"/>
      <c r="D54" s="20" t="s">
        <v>42</v>
      </c>
      <c r="E54" s="16" t="s">
        <v>32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21">
        <v>0</v>
      </c>
      <c r="Q54" s="21">
        <v>0</v>
      </c>
      <c r="R54" s="22">
        <f t="shared" si="2"/>
        <v>0</v>
      </c>
      <c r="S54" s="7"/>
      <c r="T54" s="8"/>
      <c r="Y54" s="3"/>
      <c r="Z54" s="3"/>
      <c r="AA54" s="3"/>
    </row>
    <row r="55" spans="1:27" ht="24" customHeight="1" x14ac:dyDescent="0.25">
      <c r="A55" s="20"/>
      <c r="B55" s="20"/>
      <c r="C55" s="21">
        <v>11</v>
      </c>
      <c r="D55" s="20" t="s">
        <v>43</v>
      </c>
      <c r="E55" s="16" t="s">
        <v>32</v>
      </c>
      <c r="F55" s="21">
        <v>5</v>
      </c>
      <c r="G55" s="21">
        <v>5</v>
      </c>
      <c r="H55" s="21">
        <v>5</v>
      </c>
      <c r="I55" s="21">
        <v>5</v>
      </c>
      <c r="J55" s="21">
        <v>5</v>
      </c>
      <c r="K55" s="21">
        <v>5</v>
      </c>
      <c r="L55" s="21">
        <v>10</v>
      </c>
      <c r="M55" s="21">
        <v>10</v>
      </c>
      <c r="N55" s="21">
        <v>45</v>
      </c>
      <c r="O55" s="21">
        <v>45</v>
      </c>
      <c r="P55" s="21">
        <v>45</v>
      </c>
      <c r="Q55" s="21">
        <v>45</v>
      </c>
      <c r="R55" s="22">
        <f t="shared" si="2"/>
        <v>230</v>
      </c>
      <c r="S55" s="7"/>
      <c r="T55" s="8"/>
      <c r="Y55" s="3"/>
      <c r="Z55" s="3"/>
      <c r="AA55" s="3"/>
    </row>
    <row r="56" spans="1:27" ht="21" customHeight="1" x14ac:dyDescent="0.25">
      <c r="A56" s="20"/>
      <c r="B56" s="20"/>
      <c r="C56" s="21">
        <v>12</v>
      </c>
      <c r="D56" s="20" t="s">
        <v>44</v>
      </c>
      <c r="E56" s="16" t="s">
        <v>32</v>
      </c>
      <c r="F56" s="21">
        <v>5</v>
      </c>
      <c r="G56" s="21">
        <v>5</v>
      </c>
      <c r="H56" s="21">
        <v>5</v>
      </c>
      <c r="I56" s="21">
        <v>5</v>
      </c>
      <c r="J56" s="21">
        <v>5</v>
      </c>
      <c r="K56" s="21">
        <v>5</v>
      </c>
      <c r="L56" s="21">
        <v>10</v>
      </c>
      <c r="M56" s="21">
        <v>10</v>
      </c>
      <c r="N56" s="21">
        <v>10</v>
      </c>
      <c r="O56" s="21">
        <v>10</v>
      </c>
      <c r="P56" s="21">
        <v>10</v>
      </c>
      <c r="Q56" s="21">
        <v>10</v>
      </c>
      <c r="R56" s="22">
        <f t="shared" si="2"/>
        <v>90</v>
      </c>
      <c r="S56" s="7"/>
      <c r="T56" s="8"/>
      <c r="Y56" s="3"/>
      <c r="Z56" s="3"/>
      <c r="AA56" s="3"/>
    </row>
    <row r="57" spans="1:27" ht="17.25" customHeight="1" x14ac:dyDescent="0.25">
      <c r="A57" s="20"/>
      <c r="B57" s="20"/>
      <c r="C57" s="21">
        <v>13</v>
      </c>
      <c r="D57" s="20" t="s">
        <v>45</v>
      </c>
      <c r="E57" s="16" t="s">
        <v>32</v>
      </c>
      <c r="F57" s="21">
        <v>60</v>
      </c>
      <c r="G57" s="21">
        <v>60</v>
      </c>
      <c r="H57" s="21">
        <v>60</v>
      </c>
      <c r="I57" s="21">
        <v>60</v>
      </c>
      <c r="J57" s="21">
        <v>60</v>
      </c>
      <c r="K57" s="21">
        <v>60</v>
      </c>
      <c r="L57" s="21">
        <v>50</v>
      </c>
      <c r="M57" s="21">
        <v>60</v>
      </c>
      <c r="N57" s="21">
        <v>80</v>
      </c>
      <c r="O57" s="21">
        <v>80</v>
      </c>
      <c r="P57" s="21">
        <v>80</v>
      </c>
      <c r="Q57" s="21">
        <v>80</v>
      </c>
      <c r="R57" s="22">
        <f t="shared" si="2"/>
        <v>790</v>
      </c>
      <c r="S57" s="7"/>
      <c r="T57" s="8"/>
      <c r="Y57" s="57"/>
      <c r="Z57" s="57"/>
      <c r="AA57" s="57"/>
    </row>
    <row r="58" spans="1:27" ht="30" customHeight="1" x14ac:dyDescent="0.25">
      <c r="A58" s="20"/>
      <c r="B58" s="20"/>
      <c r="C58" s="21">
        <v>14</v>
      </c>
      <c r="D58" s="23" t="s">
        <v>46</v>
      </c>
      <c r="E58" s="16" t="s">
        <v>32</v>
      </c>
      <c r="F58" s="21">
        <v>1</v>
      </c>
      <c r="G58" s="21">
        <v>1</v>
      </c>
      <c r="H58" s="21">
        <v>1</v>
      </c>
      <c r="I58" s="21">
        <v>1</v>
      </c>
      <c r="J58" s="21">
        <v>1</v>
      </c>
      <c r="K58" s="21">
        <v>1</v>
      </c>
      <c r="L58" s="21">
        <v>1</v>
      </c>
      <c r="M58" s="21">
        <v>1</v>
      </c>
      <c r="N58" s="21">
        <v>1</v>
      </c>
      <c r="O58" s="21">
        <v>1</v>
      </c>
      <c r="P58" s="21">
        <v>1</v>
      </c>
      <c r="Q58" s="21">
        <v>1</v>
      </c>
      <c r="R58" s="22">
        <f t="shared" si="2"/>
        <v>12</v>
      </c>
      <c r="S58" s="7"/>
      <c r="T58" s="8"/>
      <c r="Y58" s="57"/>
      <c r="Z58" s="57"/>
      <c r="AA58" s="57"/>
    </row>
    <row r="59" spans="1:27" ht="30" customHeight="1" x14ac:dyDescent="0.25">
      <c r="A59" s="20"/>
      <c r="B59" s="20"/>
      <c r="C59" s="21"/>
      <c r="D59" s="35" t="s">
        <v>46</v>
      </c>
      <c r="E59" s="48" t="s">
        <v>29</v>
      </c>
      <c r="F59" s="33">
        <v>1</v>
      </c>
      <c r="G59" s="33">
        <v>1</v>
      </c>
      <c r="H59" s="33">
        <v>1</v>
      </c>
      <c r="I59" s="33">
        <v>1</v>
      </c>
      <c r="J59" s="33">
        <v>1</v>
      </c>
      <c r="K59" s="33">
        <v>1</v>
      </c>
      <c r="L59" s="33">
        <v>1</v>
      </c>
      <c r="M59" s="33">
        <v>1</v>
      </c>
      <c r="N59" s="33">
        <v>1</v>
      </c>
      <c r="O59" s="33">
        <v>1</v>
      </c>
      <c r="P59" s="33">
        <v>1</v>
      </c>
      <c r="Q59" s="33">
        <v>1</v>
      </c>
      <c r="R59" s="34">
        <f t="shared" si="2"/>
        <v>12</v>
      </c>
      <c r="S59" s="7"/>
      <c r="T59" s="8"/>
      <c r="Y59" s="57"/>
      <c r="Z59" s="57"/>
      <c r="AA59" s="57"/>
    </row>
    <row r="60" spans="1:27" ht="30" customHeight="1" x14ac:dyDescent="0.25">
      <c r="A60" s="23"/>
      <c r="B60" s="20"/>
      <c r="C60" s="21">
        <v>15</v>
      </c>
      <c r="D60" s="36" t="s">
        <v>51</v>
      </c>
      <c r="E60" s="49" t="s">
        <v>32</v>
      </c>
      <c r="F60" s="38">
        <v>50</v>
      </c>
      <c r="G60" s="38">
        <v>60</v>
      </c>
      <c r="H60" s="38">
        <v>60</v>
      </c>
      <c r="I60" s="38">
        <v>60</v>
      </c>
      <c r="J60" s="38">
        <v>60</v>
      </c>
      <c r="K60" s="38">
        <v>40</v>
      </c>
      <c r="L60" s="38">
        <v>20</v>
      </c>
      <c r="M60" s="38">
        <v>40</v>
      </c>
      <c r="N60" s="38">
        <v>60</v>
      </c>
      <c r="O60" s="38">
        <v>60</v>
      </c>
      <c r="P60" s="38">
        <v>60</v>
      </c>
      <c r="Q60" s="38">
        <v>50</v>
      </c>
      <c r="R60" s="39">
        <f t="shared" si="2"/>
        <v>620</v>
      </c>
      <c r="S60" s="7"/>
      <c r="T60" s="8"/>
      <c r="Y60" s="57"/>
      <c r="Z60" s="57"/>
      <c r="AA60" s="57"/>
    </row>
    <row r="61" spans="1:27" ht="33" customHeight="1" x14ac:dyDescent="0.25">
      <c r="A61" s="23"/>
      <c r="B61" s="20"/>
      <c r="C61" s="21">
        <v>16</v>
      </c>
      <c r="D61" s="36" t="s">
        <v>72</v>
      </c>
      <c r="E61" s="49" t="s">
        <v>32</v>
      </c>
      <c r="F61" s="38">
        <v>20</v>
      </c>
      <c r="G61" s="38">
        <v>20</v>
      </c>
      <c r="H61" s="38">
        <v>20</v>
      </c>
      <c r="I61" s="38">
        <v>20</v>
      </c>
      <c r="J61" s="38">
        <v>20</v>
      </c>
      <c r="K61" s="38">
        <v>10</v>
      </c>
      <c r="L61" s="38">
        <v>5</v>
      </c>
      <c r="M61" s="38">
        <v>10</v>
      </c>
      <c r="N61" s="38">
        <v>20</v>
      </c>
      <c r="O61" s="38">
        <v>20</v>
      </c>
      <c r="P61" s="38">
        <v>20</v>
      </c>
      <c r="Q61" s="38">
        <v>20</v>
      </c>
      <c r="R61" s="39">
        <f t="shared" si="2"/>
        <v>205</v>
      </c>
      <c r="S61" s="7"/>
      <c r="T61" s="8"/>
    </row>
    <row r="62" spans="1:27" ht="26.25" customHeight="1" x14ac:dyDescent="0.25">
      <c r="A62" s="23"/>
      <c r="B62" s="20"/>
      <c r="C62" s="21">
        <v>17</v>
      </c>
      <c r="D62" s="36" t="s">
        <v>55</v>
      </c>
      <c r="E62" s="49" t="s">
        <v>32</v>
      </c>
      <c r="F62" s="38">
        <v>30</v>
      </c>
      <c r="G62" s="38">
        <v>40</v>
      </c>
      <c r="H62" s="38">
        <v>40</v>
      </c>
      <c r="I62" s="38">
        <v>40</v>
      </c>
      <c r="J62" s="38">
        <v>40</v>
      </c>
      <c r="K62" s="38">
        <v>10</v>
      </c>
      <c r="L62" s="38">
        <v>5</v>
      </c>
      <c r="M62" s="38">
        <v>10</v>
      </c>
      <c r="N62" s="38">
        <v>40</v>
      </c>
      <c r="O62" s="38">
        <v>40</v>
      </c>
      <c r="P62" s="38">
        <v>40</v>
      </c>
      <c r="Q62" s="38">
        <v>30</v>
      </c>
      <c r="R62" s="39">
        <f t="shared" si="2"/>
        <v>365</v>
      </c>
      <c r="S62" s="7"/>
      <c r="T62" s="8"/>
    </row>
    <row r="63" spans="1:27" ht="32.25" customHeight="1" x14ac:dyDescent="0.25">
      <c r="A63" s="23"/>
      <c r="B63" s="20"/>
      <c r="C63" s="21">
        <v>18</v>
      </c>
      <c r="D63" s="36" t="s">
        <v>65</v>
      </c>
      <c r="E63" s="49" t="s">
        <v>32</v>
      </c>
      <c r="F63" s="38">
        <v>2</v>
      </c>
      <c r="G63" s="38">
        <v>3</v>
      </c>
      <c r="H63" s="38">
        <v>3</v>
      </c>
      <c r="I63" s="38">
        <v>3</v>
      </c>
      <c r="J63" s="38">
        <v>3</v>
      </c>
      <c r="K63" s="38">
        <v>3</v>
      </c>
      <c r="L63" s="38">
        <v>2</v>
      </c>
      <c r="M63" s="38">
        <v>3</v>
      </c>
      <c r="N63" s="38">
        <v>10</v>
      </c>
      <c r="O63" s="38">
        <v>10</v>
      </c>
      <c r="P63" s="38">
        <v>10</v>
      </c>
      <c r="Q63" s="38">
        <v>10</v>
      </c>
      <c r="R63" s="39">
        <f t="shared" si="2"/>
        <v>62</v>
      </c>
      <c r="S63" s="7"/>
      <c r="T63" s="8"/>
    </row>
    <row r="64" spans="1:27" ht="23.25" customHeight="1" x14ac:dyDescent="0.35">
      <c r="A64" s="23"/>
      <c r="B64" s="20"/>
      <c r="C64" s="21"/>
      <c r="D64" s="30" t="s">
        <v>5</v>
      </c>
      <c r="E64" s="16" t="s">
        <v>32</v>
      </c>
      <c r="F64" s="31">
        <f>F35+F37+F39+F41+F42+F44+F48+F50+F52+F53+F55+F57+F58+F60+F61+F62+F63+F56</f>
        <v>414</v>
      </c>
      <c r="G64" s="31">
        <f t="shared" ref="G64:R64" si="3">G35+G37+G39+G41+G42+G44+G48+G50+G52+G53+G55+G57+G58+G60+G61+G62+G63+G56</f>
        <v>461</v>
      </c>
      <c r="H64" s="31">
        <f t="shared" si="3"/>
        <v>462</v>
      </c>
      <c r="I64" s="31">
        <f t="shared" si="3"/>
        <v>462</v>
      </c>
      <c r="J64" s="31">
        <f t="shared" si="3"/>
        <v>462</v>
      </c>
      <c r="K64" s="31">
        <f t="shared" si="3"/>
        <v>260</v>
      </c>
      <c r="L64" s="31">
        <f t="shared" si="3"/>
        <v>194</v>
      </c>
      <c r="M64" s="31">
        <f t="shared" si="3"/>
        <v>270</v>
      </c>
      <c r="N64" s="31">
        <f t="shared" si="3"/>
        <v>582</v>
      </c>
      <c r="O64" s="31">
        <f t="shared" si="3"/>
        <v>638</v>
      </c>
      <c r="P64" s="31">
        <f t="shared" si="3"/>
        <v>648</v>
      </c>
      <c r="Q64" s="31">
        <f t="shared" si="3"/>
        <v>623</v>
      </c>
      <c r="R64" s="31">
        <f t="shared" si="3"/>
        <v>5476</v>
      </c>
      <c r="S64" s="7"/>
      <c r="T64" s="8"/>
    </row>
    <row r="65" spans="1:20" ht="24" customHeight="1" x14ac:dyDescent="0.35">
      <c r="A65" s="23"/>
      <c r="B65" s="20"/>
      <c r="C65" s="21"/>
      <c r="D65" s="40" t="s">
        <v>5</v>
      </c>
      <c r="E65" s="48" t="s">
        <v>29</v>
      </c>
      <c r="F65" s="50">
        <f>F36+F38+F40+F43+F45+F49+F59+F51</f>
        <v>164</v>
      </c>
      <c r="G65" s="50">
        <f t="shared" ref="G65:R65" si="4">G36+G38+G40+G43+G45+G49+G59+G51</f>
        <v>185</v>
      </c>
      <c r="H65" s="50">
        <f t="shared" si="4"/>
        <v>186</v>
      </c>
      <c r="I65" s="50">
        <f t="shared" si="4"/>
        <v>186</v>
      </c>
      <c r="J65" s="50">
        <f t="shared" si="4"/>
        <v>186</v>
      </c>
      <c r="K65" s="50">
        <f t="shared" si="4"/>
        <v>76</v>
      </c>
      <c r="L65" s="50">
        <f t="shared" si="4"/>
        <v>53</v>
      </c>
      <c r="M65" s="50">
        <f t="shared" si="4"/>
        <v>76</v>
      </c>
      <c r="N65" s="50">
        <f t="shared" si="4"/>
        <v>234</v>
      </c>
      <c r="O65" s="50">
        <f t="shared" si="4"/>
        <v>290</v>
      </c>
      <c r="P65" s="50">
        <f t="shared" si="4"/>
        <v>300</v>
      </c>
      <c r="Q65" s="50">
        <f t="shared" si="4"/>
        <v>300</v>
      </c>
      <c r="R65" s="50">
        <f t="shared" si="4"/>
        <v>2236</v>
      </c>
      <c r="S65" s="7"/>
      <c r="T65" s="8"/>
    </row>
    <row r="66" spans="1:20" ht="30" customHeight="1" x14ac:dyDescent="0.25"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7"/>
      <c r="T66" s="8"/>
    </row>
    <row r="67" spans="1:20" ht="30" customHeight="1" x14ac:dyDescent="0.25">
      <c r="C67" s="3"/>
      <c r="D67" s="14" t="s">
        <v>98</v>
      </c>
      <c r="E67" s="3"/>
      <c r="F67" s="14"/>
      <c r="G67" s="3"/>
      <c r="H67" s="14"/>
      <c r="I67" s="15"/>
      <c r="J67" s="18"/>
      <c r="K67" s="15"/>
      <c r="L67" s="15"/>
      <c r="M67" s="14" t="s">
        <v>95</v>
      </c>
      <c r="N67" s="15"/>
      <c r="O67" s="3"/>
      <c r="P67" s="3"/>
      <c r="Q67" s="3"/>
      <c r="R67" s="3"/>
      <c r="S67" s="7"/>
      <c r="T67" s="8"/>
    </row>
    <row r="68" spans="1:20" ht="30" customHeight="1" x14ac:dyDescent="0.25">
      <c r="C68" s="3"/>
      <c r="D68" s="3"/>
      <c r="E68" s="3"/>
      <c r="F68" s="15"/>
      <c r="G68" s="3"/>
      <c r="H68" s="15"/>
      <c r="I68" s="15"/>
      <c r="J68" s="15"/>
      <c r="K68" s="15"/>
      <c r="L68" s="15"/>
      <c r="M68" s="15"/>
      <c r="N68" s="15"/>
      <c r="O68" s="3"/>
      <c r="P68" s="3"/>
      <c r="Q68" s="3"/>
      <c r="R68" s="3"/>
      <c r="S68" s="7"/>
      <c r="T68" s="8"/>
    </row>
    <row r="69" spans="1:20" ht="30" customHeight="1" x14ac:dyDescent="0.25">
      <c r="S69" s="7"/>
      <c r="T69" s="8"/>
    </row>
    <row r="70" spans="1:20" ht="30" customHeight="1" x14ac:dyDescent="0.25">
      <c r="S70" s="10"/>
      <c r="T70" s="10" t="s">
        <v>26</v>
      </c>
    </row>
    <row r="71" spans="1:20" ht="30" customHeight="1" x14ac:dyDescent="0.25">
      <c r="D71" s="3"/>
      <c r="S71" s="10"/>
      <c r="T71" s="10"/>
    </row>
    <row r="72" spans="1:20" ht="30" customHeight="1" x14ac:dyDescent="0.25">
      <c r="S72" s="10"/>
      <c r="T72" s="10" t="s">
        <v>26</v>
      </c>
    </row>
    <row r="73" spans="1:20" ht="23.25" customHeight="1" x14ac:dyDescent="0.25">
      <c r="S73" s="10"/>
      <c r="T73" s="10"/>
    </row>
    <row r="74" spans="1:20" x14ac:dyDescent="0.25">
      <c r="S74" s="13"/>
      <c r="T74" s="13"/>
    </row>
    <row r="75" spans="1:20" x14ac:dyDescent="0.25">
      <c r="S75" s="3"/>
      <c r="T75" s="3"/>
    </row>
    <row r="76" spans="1:20" ht="24" customHeight="1" x14ac:dyDescent="0.25">
      <c r="S76" s="3"/>
      <c r="T76" s="3"/>
    </row>
    <row r="77" spans="1:20" x14ac:dyDescent="0.25">
      <c r="S77" s="3"/>
      <c r="T77" s="3"/>
    </row>
    <row r="78" spans="1:20" x14ac:dyDescent="0.25">
      <c r="S78" s="3"/>
      <c r="T78" s="3"/>
    </row>
  </sheetData>
  <mergeCells count="3">
    <mergeCell ref="D33:T33"/>
    <mergeCell ref="Y57:AA60"/>
    <mergeCell ref="P25:R28"/>
  </mergeCells>
  <pageMargins left="0.24" right="0.16" top="0.28999999999999998" bottom="0.2800000000000000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2275 (4)</vt:lpstr>
      <vt:lpstr>2275 (3)</vt:lpstr>
      <vt:lpstr>2275 (2)</vt:lpstr>
      <vt:lpstr>2274</vt:lpstr>
      <vt:lpstr>2273</vt:lpstr>
      <vt:lpstr>2271</vt:lpstr>
      <vt:lpstr>2272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2023-09-20T07:25:36Z</dcterms:modified>
</cp:coreProperties>
</file>