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k-pk\Desktop\Рішення виконкому\2023 рік\сесія-виконком 05.12.2023 (12.12.2023)\"/>
    </mc:Choice>
  </mc:AlternateContent>
  <bookViews>
    <workbookView xWindow="0" yWindow="0" windowWidth="19200" windowHeight="7700"/>
  </bookViews>
  <sheets>
    <sheet name="дод. 1 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uri="GoogleSheetsCustomDataVersion2">
      <go:sheetsCustomData xmlns:go="http://customooxmlschemas.google.com/" r:id="rId5" roundtripDataChecksum="P23cUZwDNZvqEomGZxJNds7fZg1OHCkhqgw7nwcJPW8="/>
    </ext>
  </extLst>
</workbook>
</file>

<file path=xl/calcChain.xml><?xml version="1.0" encoding="utf-8"?>
<calcChain xmlns="http://schemas.openxmlformats.org/spreadsheetml/2006/main">
  <c r="F135" i="1" l="1"/>
  <c r="C134" i="1"/>
  <c r="C132" i="1"/>
  <c r="C131" i="1"/>
  <c r="C130" i="1"/>
  <c r="C129" i="1"/>
  <c r="C128" i="1"/>
  <c r="C127" i="1"/>
  <c r="C126" i="1"/>
  <c r="C125" i="1"/>
  <c r="C124" i="1"/>
  <c r="C123" i="1"/>
  <c r="C121" i="1"/>
  <c r="F120" i="1"/>
  <c r="E120" i="1"/>
  <c r="D120" i="1"/>
  <c r="C120" i="1" s="1"/>
  <c r="C119" i="1"/>
  <c r="F117" i="1"/>
  <c r="E117" i="1"/>
  <c r="C117" i="1" s="1"/>
  <c r="D117" i="1"/>
  <c r="C116" i="1"/>
  <c r="C115" i="1"/>
  <c r="C114" i="1"/>
  <c r="F112" i="1"/>
  <c r="E112" i="1"/>
  <c r="E109" i="1" s="1"/>
  <c r="E108" i="1" s="1"/>
  <c r="D112" i="1"/>
  <c r="F111" i="1"/>
  <c r="E111" i="1"/>
  <c r="F110" i="1"/>
  <c r="E110" i="1"/>
  <c r="D110" i="1"/>
  <c r="C110" i="1" s="1"/>
  <c r="F109" i="1"/>
  <c r="F108" i="1"/>
  <c r="F105" i="1"/>
  <c r="E105" i="1"/>
  <c r="C105" i="1"/>
  <c r="F104" i="1"/>
  <c r="E104" i="1"/>
  <c r="C104" i="1"/>
  <c r="F103" i="1"/>
  <c r="E103" i="1"/>
  <c r="E107" i="1" s="1"/>
  <c r="E135" i="1" s="1"/>
  <c r="C103" i="1"/>
  <c r="C102" i="1"/>
  <c r="C101" i="1"/>
  <c r="C100" i="1"/>
  <c r="C99" i="1"/>
  <c r="F98" i="1"/>
  <c r="E98" i="1"/>
  <c r="D98" i="1"/>
  <c r="D97" i="1" s="1"/>
  <c r="F97" i="1"/>
  <c r="E97" i="1"/>
  <c r="F96" i="1"/>
  <c r="E96" i="1"/>
  <c r="C95" i="1"/>
  <c r="C94" i="1"/>
  <c r="F92" i="1"/>
  <c r="E92" i="1"/>
  <c r="C92" i="1" s="1"/>
  <c r="D92" i="1"/>
  <c r="F91" i="1"/>
  <c r="E91" i="1"/>
  <c r="C91" i="1" s="1"/>
  <c r="D91" i="1"/>
  <c r="D88" i="1"/>
  <c r="D87" i="1" s="1"/>
  <c r="C88" i="1"/>
  <c r="C87" i="1" s="1"/>
  <c r="C86" i="1"/>
  <c r="C85" i="1"/>
  <c r="C84" i="1"/>
  <c r="C83" i="1"/>
  <c r="C82" i="1"/>
  <c r="F78" i="1"/>
  <c r="E78" i="1"/>
  <c r="D78" i="1"/>
  <c r="C78" i="1"/>
  <c r="F76" i="1"/>
  <c r="F69" i="1" s="1"/>
  <c r="F63" i="1" s="1"/>
  <c r="E76" i="1"/>
  <c r="D76" i="1"/>
  <c r="C76" i="1"/>
  <c r="C75" i="1"/>
  <c r="C74" i="1"/>
  <c r="F70" i="1"/>
  <c r="E70" i="1"/>
  <c r="D70" i="1"/>
  <c r="C70" i="1" s="1"/>
  <c r="E69" i="1"/>
  <c r="E63" i="1" s="1"/>
  <c r="D69" i="1"/>
  <c r="C69" i="1" s="1"/>
  <c r="C67" i="1"/>
  <c r="F65" i="1"/>
  <c r="E65" i="1"/>
  <c r="C65" i="1" s="1"/>
  <c r="D65" i="1"/>
  <c r="F64" i="1"/>
  <c r="E64" i="1"/>
  <c r="C64" i="1" s="1"/>
  <c r="D64" i="1"/>
  <c r="F59" i="1"/>
  <c r="E59" i="1"/>
  <c r="C59" i="1" s="1"/>
  <c r="D59" i="1"/>
  <c r="F58" i="1"/>
  <c r="E58" i="1"/>
  <c r="C58" i="1" s="1"/>
  <c r="D58" i="1"/>
  <c r="F54" i="1"/>
  <c r="F41" i="1" s="1"/>
  <c r="E54" i="1"/>
  <c r="C54" i="1" s="1"/>
  <c r="D54" i="1"/>
  <c r="C51" i="1"/>
  <c r="F42" i="1"/>
  <c r="E42" i="1"/>
  <c r="D42" i="1"/>
  <c r="C42" i="1"/>
  <c r="D41" i="1"/>
  <c r="D38" i="1"/>
  <c r="C38" i="1" s="1"/>
  <c r="D36" i="1"/>
  <c r="C36" i="1"/>
  <c r="D34" i="1"/>
  <c r="C34" i="1" s="1"/>
  <c r="F33" i="1"/>
  <c r="E33" i="1"/>
  <c r="D33" i="1"/>
  <c r="C33" i="1" s="1"/>
  <c r="D31" i="1"/>
  <c r="C31" i="1"/>
  <c r="C30" i="1"/>
  <c r="F28" i="1"/>
  <c r="E28" i="1"/>
  <c r="D28" i="1"/>
  <c r="C28" i="1" s="1"/>
  <c r="F25" i="1"/>
  <c r="E25" i="1"/>
  <c r="D25" i="1"/>
  <c r="C25" i="1" s="1"/>
  <c r="C24" i="1" s="1"/>
  <c r="F24" i="1"/>
  <c r="E24" i="1"/>
  <c r="D24" i="1"/>
  <c r="F22" i="1"/>
  <c r="E22" i="1"/>
  <c r="D22" i="1"/>
  <c r="C22" i="1" s="1"/>
  <c r="F16" i="1"/>
  <c r="F15" i="1" s="1"/>
  <c r="E16" i="1"/>
  <c r="E15" i="1" s="1"/>
  <c r="D16" i="1"/>
  <c r="D15" i="1" s="1"/>
  <c r="D109" i="1" l="1"/>
  <c r="D96" i="1"/>
  <c r="C96" i="1" s="1"/>
  <c r="C97" i="1"/>
  <c r="E14" i="1"/>
  <c r="C15" i="1"/>
  <c r="D14" i="1"/>
  <c r="F14" i="1"/>
  <c r="F107" i="1" s="1"/>
  <c r="D108" i="1"/>
  <c r="C108" i="1" s="1"/>
  <c r="C109" i="1"/>
  <c r="E41" i="1"/>
  <c r="C41" i="1" s="1"/>
  <c r="D63" i="1"/>
  <c r="C63" i="1" s="1"/>
  <c r="C112" i="1"/>
  <c r="C16" i="1"/>
  <c r="C98" i="1"/>
  <c r="D107" i="1" l="1"/>
  <c r="C14" i="1"/>
  <c r="C107" i="1" l="1"/>
  <c r="D135" i="1"/>
  <c r="C135" i="1" s="1"/>
</calcChain>
</file>

<file path=xl/sharedStrings.xml><?xml version="1.0" encoding="utf-8"?>
<sst xmlns="http://schemas.openxmlformats.org/spreadsheetml/2006/main" count="138" uniqueCount="128">
  <si>
    <t>Додаток № 1</t>
  </si>
  <si>
    <t>"Про  бюджет Сквирської міської територіальної громади на 2024 рік"</t>
  </si>
  <si>
    <t xml:space="preserve">Доходи </t>
  </si>
  <si>
    <t>(код бюджету)                                                                                                                                                                                                                                                      (грн.)</t>
  </si>
  <si>
    <t>( грн.)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</si>
  <si>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</si>
  <si>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</si>
  <si>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</si>
  <si>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</si>
  <si>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</si>
  <si>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</si>
  <si>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</si>
  <si>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</si>
  <si>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</si>
  <si>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</si>
  <si>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</si>
  <si>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</si>
  <si>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</si>
  <si>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</si>
  <si>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зобов’язання, що підлягає сплаті фізичними особами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</si>
  <si>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</si>
  <si>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</si>
  <si>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</si>
  <si>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</si>
  <si>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</si>
  <si>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</si>
  <si>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загальнодержавного значення</t>
  </si>
  <si>
    <t>Рентна плата за користування надрами для видобування інших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</si>
  <si>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</si>
  <si>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</si>
  <si>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</si>
  <si>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</si>
  <si>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</si>
  <si>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</si>
  <si>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</si>
  <si>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</si>
  <si>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суб’єктами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</si>
  <si>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 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</si>
  <si>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</si>
  <si>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</si>
  <si>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</si>
  <si>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</si>
  <si>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</si>
  <si>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</si>
  <si>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</si>
  <si>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</si>
  <si>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</si>
  <si>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</si>
  <si>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фізичних осіб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</si>
  <si>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</si>
  <si>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</si>
  <si>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</si>
  <si>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</si>
  <si>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</si>
  <si>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</si>
  <si>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</si>
  <si>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</si>
  <si>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</si>
  <si>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</si>
  <si>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</si>
  <si>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</si>
  <si>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</si>
  <si>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</si>
  <si>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</si>
  <si>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сервітуту, за надання права користування земельною ділянкою для сільськогосподарських потреб(емфітевзис), для забудови(суперфіцій)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</si>
  <si>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</si>
  <si>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</si>
  <si>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</si>
  <si>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</si>
  <si>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</si>
  <si>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</si>
  <si>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пов"язаних з такою державною реєстрацією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</si>
  <si>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</si>
  <si>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</si>
  <si>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</si>
  <si>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</si>
  <si>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</si>
  <si>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</si>
  <si>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</si>
  <si>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</si>
  <si>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</si>
  <si>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Кошти за шкоду, що заподіяна на земельних ділянках державної та комунальної власностів, які не надані у користування та не передані у власність, внаслідок їх самовільного зайняття, використання не за цільовим призначенням, зняття грунтового покриву (родючого шару грунту) без спеціального дозволу відшкодування збитків за погіршення якості грунтового покриву тощо та за неодержання доходів у звязку з тимчасовим невикористанням земельних ділянок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</si>
  <si>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</si>
  <si>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</si>
  <si>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</si>
  <si>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</si>
  <si>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</si>
  <si>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</si>
  <si>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</si>
  <si>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</si>
  <si>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</si>
  <si>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</si>
  <si>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</si>
  <si>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</si>
  <si>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 xml:space="preserve">Кошти від продажу землі </t>
  </si>
  <si>
    <t>Кошти від викупу земельних ділянок сільськогосподарського призначення державної та комунальної власності передбачених пунктом 6(1) розділу Х "Перехідні положення" Земельного кодексу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</si>
  <si>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</si>
  <si>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</si>
  <si>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</si>
  <si>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</si>
  <si>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</si>
  <si>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</si>
  <si>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</si>
  <si>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</si>
  <si>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</si>
  <si>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</si>
  <si>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</si>
  <si>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</si>
  <si>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</si>
  <si>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</si>
  <si>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</si>
  <si>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</si>
  <si>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</si>
  <si>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</si>
  <si>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періоду.</t>
  </si>
  <si>
    <t>Субвенція з місцевого бюджету на здійснення доплат медичним та іншим працівникам закладів охорони здоров`я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</si>
  <si>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</si>
  <si>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</si>
  <si>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</si>
  <si>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</si>
  <si>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</si>
  <si>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Субвенція з місцевого бюджету на забезпечення подачею кисню ліжкового фонду закладів охорони здоров`я, які надають стаціонарну медичну допомогу пацієнтам з гострою респіраторною хворобою COVID-19, спричиненою коронавірусом SARS-CoV-2, за рахунок відповідн</t>
  </si>
  <si>
    <t>X</t>
  </si>
  <si>
    <t>Разом доходів</t>
  </si>
  <si>
    <t>бюджету Сквирської міської територіальної громади на 2024 рік</t>
  </si>
  <si>
    <t xml:space="preserve">до рішення виконавчого комітету Сквирської міської ради від  05.12.2023 року № 2/33 </t>
  </si>
  <si>
    <t>Ірина КРУКІВСЬКА</t>
  </si>
  <si>
    <t>Начальниця фінансового управління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</si>
</sst>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  <scheme val="minor"/>
    </font>
    <font>
      <sz val="14"/>
      <color theme="1"/>
      <name val="Times New Roman"/>
    </font>
    <font>
      <b/>
      <sz val="14"/>
      <color theme="1"/>
      <name val="Times New Roman"/>
    </font>
    <font>
      <sz val="10"/>
      <color theme="1"/>
      <name val="Times New Roman"/>
    </font>
    <font>
      <b/>
      <sz val="12"/>
      <color theme="1"/>
      <name val="Times New Roman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4" fontId="1" fillId="2" borderId="6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5" fillId="0" borderId="5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5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Z1000"/>
  <sheetViews>
    <sheetView tabSelected="1" view="pageBreakPreview" topLeftCell="A103" zoomScaleNormal="100" zoomScaleSheetLayoutView="100" workbookViewId="0">
      <selection activeCell="A139" sqref="A139"/>
    </sheetView>
  </sheetViews>
  <sheetFormatPr defaultColWidth="14.5" defaultRowHeight="15" customHeight="1" x14ac:dyDescent="0.3"/>
  <cols>
    <col min="1" max="1" width="18" customWidth="1"/>
    <col min="2" max="2" width="147" customWidth="1"/>
    <col min="3" max="3" width="28.69921875" customWidth="1"/>
    <col min="4" max="4" width="28.5" customWidth="1"/>
    <col min="5" max="5" width="25.19921875" customWidth="1"/>
    <col min="6" max="6" width="31" customWidth="1"/>
    <col min="7" max="7" width="14.5" customWidth="1"/>
    <col min="8" max="26" width="8" customWidth="1"/>
  </cols>
  <sheetData>
    <row r="1" spans="1:26" ht="29.25" customHeight="1" x14ac:dyDescent="0.4">
      <c r="A1" s="1"/>
      <c r="B1" s="2"/>
      <c r="C1" s="30" t="s">
        <v>0</v>
      </c>
      <c r="D1" s="31"/>
      <c r="E1" s="31"/>
      <c r="F1" s="3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1.75" customHeight="1" x14ac:dyDescent="0.4">
      <c r="A2" s="1"/>
      <c r="B2" s="4"/>
      <c r="C2" s="30" t="s">
        <v>125</v>
      </c>
      <c r="D2" s="31"/>
      <c r="E2" s="31"/>
      <c r="F2" s="31"/>
      <c r="G2" s="5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.75" customHeight="1" x14ac:dyDescent="0.4">
      <c r="A3" s="1"/>
      <c r="B3" s="4"/>
      <c r="C3" s="30" t="s">
        <v>1</v>
      </c>
      <c r="D3" s="31"/>
      <c r="E3" s="31"/>
      <c r="F3" s="31"/>
      <c r="G3" s="5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8.75" customHeight="1" x14ac:dyDescent="0.4">
      <c r="A4" s="1"/>
      <c r="B4" s="4"/>
      <c r="C4" s="30"/>
      <c r="D4" s="31"/>
      <c r="E4" s="31"/>
      <c r="F4" s="31"/>
      <c r="G4" s="5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8.75" customHeight="1" x14ac:dyDescent="0.35">
      <c r="A5" s="1"/>
      <c r="B5" s="32" t="s">
        <v>2</v>
      </c>
      <c r="C5" s="31"/>
      <c r="D5" s="31"/>
      <c r="E5" s="31"/>
      <c r="F5" s="7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8.75" customHeight="1" x14ac:dyDescent="0.4">
      <c r="A6" s="1"/>
      <c r="B6" s="32" t="s">
        <v>124</v>
      </c>
      <c r="C6" s="31"/>
      <c r="D6" s="31"/>
      <c r="E6" s="31"/>
      <c r="F6" s="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8.75" customHeight="1" x14ac:dyDescent="0.4">
      <c r="A7" s="1"/>
      <c r="B7" s="6"/>
      <c r="C7" s="6"/>
      <c r="D7" s="6"/>
      <c r="E7" s="6"/>
      <c r="F7" s="4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8.75" customHeight="1" x14ac:dyDescent="0.4">
      <c r="A8" s="8"/>
      <c r="B8" s="9">
        <v>1056100000</v>
      </c>
      <c r="C8" s="10"/>
      <c r="D8" s="10"/>
      <c r="E8" s="10"/>
      <c r="F8" s="1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" customHeight="1" x14ac:dyDescent="0.4">
      <c r="A9" s="8"/>
      <c r="B9" s="9" t="s">
        <v>3</v>
      </c>
      <c r="C9" s="10"/>
      <c r="D9" s="10"/>
      <c r="E9" s="10"/>
      <c r="F9" s="11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8.75" hidden="1" customHeight="1" x14ac:dyDescent="0.4">
      <c r="A10" s="8"/>
      <c r="B10" s="10"/>
      <c r="C10" s="10"/>
      <c r="D10" s="10"/>
      <c r="E10" s="10"/>
      <c r="F10" s="12" t="s">
        <v>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9.5" customHeight="1" x14ac:dyDescent="0.3">
      <c r="A11" s="33" t="s">
        <v>5</v>
      </c>
      <c r="B11" s="33" t="s">
        <v>6</v>
      </c>
      <c r="C11" s="33" t="s">
        <v>7</v>
      </c>
      <c r="D11" s="33" t="s">
        <v>8</v>
      </c>
      <c r="E11" s="35" t="s">
        <v>9</v>
      </c>
      <c r="F11" s="36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87.75" customHeight="1" x14ac:dyDescent="0.3">
      <c r="A12" s="34"/>
      <c r="B12" s="34"/>
      <c r="C12" s="34"/>
      <c r="D12" s="34"/>
      <c r="E12" s="13" t="s">
        <v>10</v>
      </c>
      <c r="F12" s="13" t="s">
        <v>11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8.75" customHeight="1" x14ac:dyDescent="0.3">
      <c r="A13" s="14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8.5" customHeight="1" x14ac:dyDescent="0.35">
      <c r="A14" s="16">
        <v>10000000</v>
      </c>
      <c r="B14" s="17" t="s">
        <v>12</v>
      </c>
      <c r="C14" s="18">
        <f t="shared" ref="C14:C16" si="0">D14+E14</f>
        <v>223390200</v>
      </c>
      <c r="D14" s="18">
        <f t="shared" ref="D14:F14" si="1">D15+D24+D33+D41+D58</f>
        <v>223210000</v>
      </c>
      <c r="E14" s="18">
        <f t="shared" si="1"/>
        <v>180200</v>
      </c>
      <c r="F14" s="18">
        <f t="shared" si="1"/>
        <v>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33" customHeight="1" x14ac:dyDescent="0.3">
      <c r="A15" s="16">
        <v>11000000</v>
      </c>
      <c r="B15" s="17" t="s">
        <v>13</v>
      </c>
      <c r="C15" s="18">
        <f t="shared" si="0"/>
        <v>136950600</v>
      </c>
      <c r="D15" s="18">
        <f t="shared" ref="D15:F15" si="2">D16+D22</f>
        <v>136950600</v>
      </c>
      <c r="E15" s="18">
        <f t="shared" si="2"/>
        <v>0</v>
      </c>
      <c r="F15" s="18">
        <f t="shared" si="2"/>
        <v>0</v>
      </c>
      <c r="G15" s="1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32.25" customHeight="1" x14ac:dyDescent="0.3">
      <c r="A16" s="16">
        <v>11010000</v>
      </c>
      <c r="B16" s="17" t="s">
        <v>14</v>
      </c>
      <c r="C16" s="18">
        <f t="shared" si="0"/>
        <v>136940300</v>
      </c>
      <c r="D16" s="18">
        <f>D17+D18+D19+D20+D21</f>
        <v>136940300</v>
      </c>
      <c r="E16" s="18">
        <f t="shared" ref="E16:F16" si="3">E17+E18+E19+E20</f>
        <v>0</v>
      </c>
      <c r="F16" s="18">
        <f t="shared" si="3"/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44.25" customHeight="1" x14ac:dyDescent="0.3">
      <c r="A17" s="20">
        <v>11010100</v>
      </c>
      <c r="B17" s="21" t="s">
        <v>15</v>
      </c>
      <c r="C17" s="22">
        <v>101840000</v>
      </c>
      <c r="D17" s="22">
        <v>101840000</v>
      </c>
      <c r="E17" s="22">
        <v>0</v>
      </c>
      <c r="F17" s="22">
        <v>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56.25" hidden="1" customHeight="1" x14ac:dyDescent="0.3">
      <c r="A18" s="20">
        <v>11010200</v>
      </c>
      <c r="B18" s="21" t="s">
        <v>16</v>
      </c>
      <c r="C18" s="22">
        <v>0</v>
      </c>
      <c r="D18" s="22">
        <v>0</v>
      </c>
      <c r="E18" s="22">
        <v>0</v>
      </c>
      <c r="F18" s="22">
        <v>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37.5" customHeight="1" x14ac:dyDescent="0.3">
      <c r="A19" s="20">
        <v>11010400</v>
      </c>
      <c r="B19" s="21" t="s">
        <v>17</v>
      </c>
      <c r="C19" s="22">
        <v>34600000</v>
      </c>
      <c r="D19" s="22">
        <v>34600000</v>
      </c>
      <c r="E19" s="22">
        <v>0</v>
      </c>
      <c r="F19" s="22">
        <v>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40.5" customHeight="1" x14ac:dyDescent="0.3">
      <c r="A20" s="20">
        <v>11010500</v>
      </c>
      <c r="B20" s="21" t="s">
        <v>18</v>
      </c>
      <c r="C20" s="22">
        <v>200300</v>
      </c>
      <c r="D20" s="22">
        <v>200300</v>
      </c>
      <c r="E20" s="22">
        <v>0</v>
      </c>
      <c r="F20" s="22">
        <v>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40.5" customHeight="1" x14ac:dyDescent="0.3">
      <c r="A21" s="20">
        <v>11011300</v>
      </c>
      <c r="B21" s="21" t="s">
        <v>19</v>
      </c>
      <c r="C21" s="22">
        <v>300000</v>
      </c>
      <c r="D21" s="22">
        <v>300000</v>
      </c>
      <c r="E21" s="22">
        <v>0</v>
      </c>
      <c r="F21" s="22">
        <v>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30.75" customHeight="1" x14ac:dyDescent="0.3">
      <c r="A22" s="16">
        <v>11020000</v>
      </c>
      <c r="B22" s="17" t="s">
        <v>20</v>
      </c>
      <c r="C22" s="18">
        <f>D22+E22</f>
        <v>10300</v>
      </c>
      <c r="D22" s="18">
        <f t="shared" ref="D22:F22" si="4">D23</f>
        <v>10300</v>
      </c>
      <c r="E22" s="18">
        <f t="shared" si="4"/>
        <v>0</v>
      </c>
      <c r="F22" s="18">
        <f t="shared" si="4"/>
        <v>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29.25" customHeight="1" x14ac:dyDescent="0.3">
      <c r="A23" s="20">
        <v>11020200</v>
      </c>
      <c r="B23" s="21" t="s">
        <v>21</v>
      </c>
      <c r="C23" s="22">
        <v>10300</v>
      </c>
      <c r="D23" s="22">
        <v>10300</v>
      </c>
      <c r="E23" s="22">
        <v>0</v>
      </c>
      <c r="F23" s="22">
        <v>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8.75" customHeight="1" x14ac:dyDescent="0.3">
      <c r="A24" s="16">
        <v>13000000</v>
      </c>
      <c r="B24" s="17" t="s">
        <v>22</v>
      </c>
      <c r="C24" s="18">
        <f>C25+C28+C31</f>
        <v>440900</v>
      </c>
      <c r="D24" s="18">
        <f t="shared" ref="D24:F24" si="5">D25+D28</f>
        <v>440900</v>
      </c>
      <c r="E24" s="18">
        <f t="shared" si="5"/>
        <v>0</v>
      </c>
      <c r="F24" s="18">
        <f t="shared" si="5"/>
        <v>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8.75" customHeight="1" x14ac:dyDescent="0.3">
      <c r="A25" s="16">
        <v>13010000</v>
      </c>
      <c r="B25" s="17" t="s">
        <v>23</v>
      </c>
      <c r="C25" s="18">
        <f>D25+E25</f>
        <v>345000</v>
      </c>
      <c r="D25" s="18">
        <f t="shared" ref="D25:F25" si="6">D26+D27</f>
        <v>345000</v>
      </c>
      <c r="E25" s="18">
        <f t="shared" si="6"/>
        <v>0</v>
      </c>
      <c r="F25" s="18">
        <f t="shared" si="6"/>
        <v>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37.5" customHeight="1" x14ac:dyDescent="0.3">
      <c r="A26" s="20">
        <v>13010100</v>
      </c>
      <c r="B26" s="21" t="s">
        <v>24</v>
      </c>
      <c r="C26" s="22">
        <v>230000</v>
      </c>
      <c r="D26" s="22">
        <v>230000</v>
      </c>
      <c r="E26" s="22">
        <v>0</v>
      </c>
      <c r="F26" s="22">
        <v>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56.25" customHeight="1" x14ac:dyDescent="0.3">
      <c r="A27" s="20">
        <v>13010200</v>
      </c>
      <c r="B27" s="21" t="s">
        <v>25</v>
      </c>
      <c r="C27" s="22">
        <v>115000</v>
      </c>
      <c r="D27" s="22">
        <v>115000</v>
      </c>
      <c r="E27" s="22">
        <v>0</v>
      </c>
      <c r="F27" s="22">
        <v>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20.25" customHeight="1" x14ac:dyDescent="0.3">
      <c r="A28" s="16">
        <v>13030000</v>
      </c>
      <c r="B28" s="17" t="s">
        <v>26</v>
      </c>
      <c r="C28" s="18">
        <f>D28+E28</f>
        <v>95900</v>
      </c>
      <c r="D28" s="18">
        <f t="shared" ref="D28:F28" si="7">D29</f>
        <v>95900</v>
      </c>
      <c r="E28" s="18">
        <f t="shared" si="7"/>
        <v>0</v>
      </c>
      <c r="F28" s="18">
        <f t="shared" si="7"/>
        <v>0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37.5" customHeight="1" x14ac:dyDescent="0.3">
      <c r="A29" s="20">
        <v>13030100</v>
      </c>
      <c r="B29" s="21" t="s">
        <v>27</v>
      </c>
      <c r="C29" s="22">
        <v>95900</v>
      </c>
      <c r="D29" s="22">
        <v>95900</v>
      </c>
      <c r="E29" s="22">
        <v>0</v>
      </c>
      <c r="F29" s="22">
        <v>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8.75" hidden="1" customHeight="1" x14ac:dyDescent="0.3">
      <c r="A30" s="20">
        <v>13030200</v>
      </c>
      <c r="B30" s="21" t="s">
        <v>28</v>
      </c>
      <c r="C30" s="22">
        <f>D30+E30</f>
        <v>0</v>
      </c>
      <c r="D30" s="22"/>
      <c r="E30" s="22"/>
      <c r="F30" s="22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8.75" hidden="1" customHeight="1" x14ac:dyDescent="0.3">
      <c r="A31" s="16">
        <v>13040000</v>
      </c>
      <c r="B31" s="17" t="s">
        <v>29</v>
      </c>
      <c r="C31" s="18">
        <f t="shared" ref="C31:D31" si="8">C32</f>
        <v>0</v>
      </c>
      <c r="D31" s="18">
        <f t="shared" si="8"/>
        <v>0</v>
      </c>
      <c r="E31" s="18">
        <v>0</v>
      </c>
      <c r="F31" s="18">
        <v>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8.75" hidden="1" customHeight="1" x14ac:dyDescent="0.3">
      <c r="A32" s="20">
        <v>13040100</v>
      </c>
      <c r="B32" s="21" t="s">
        <v>28</v>
      </c>
      <c r="C32" s="22">
        <v>0</v>
      </c>
      <c r="D32" s="22">
        <v>0</v>
      </c>
      <c r="E32" s="22">
        <v>0</v>
      </c>
      <c r="F32" s="22">
        <v>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8.75" customHeight="1" x14ac:dyDescent="0.3">
      <c r="A33" s="16">
        <v>14000000</v>
      </c>
      <c r="B33" s="17" t="s">
        <v>30</v>
      </c>
      <c r="C33" s="18">
        <f t="shared" ref="C33:C34" si="9">D33+E33</f>
        <v>10800000</v>
      </c>
      <c r="D33" s="18">
        <f>D38+D36+D34</f>
        <v>10800000</v>
      </c>
      <c r="E33" s="18">
        <f t="shared" ref="E33:F33" si="10">E38</f>
        <v>0</v>
      </c>
      <c r="F33" s="18">
        <f t="shared" si="10"/>
        <v>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8.75" customHeight="1" x14ac:dyDescent="0.3">
      <c r="A34" s="16">
        <v>14020000</v>
      </c>
      <c r="B34" s="17" t="s">
        <v>31</v>
      </c>
      <c r="C34" s="18">
        <f t="shared" si="9"/>
        <v>1500000</v>
      </c>
      <c r="D34" s="18">
        <f>D35</f>
        <v>1500000</v>
      </c>
      <c r="E34" s="18">
        <v>0</v>
      </c>
      <c r="F34" s="18">
        <v>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8.75" customHeight="1" x14ac:dyDescent="0.3">
      <c r="A35" s="20">
        <v>14021900</v>
      </c>
      <c r="B35" s="21" t="s">
        <v>32</v>
      </c>
      <c r="C35" s="22">
        <v>1500000</v>
      </c>
      <c r="D35" s="22">
        <v>1500000</v>
      </c>
      <c r="E35" s="22">
        <v>0</v>
      </c>
      <c r="F35" s="22">
        <v>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8.75" customHeight="1" x14ac:dyDescent="0.3">
      <c r="A36" s="16">
        <v>14030000</v>
      </c>
      <c r="B36" s="17" t="s">
        <v>33</v>
      </c>
      <c r="C36" s="18">
        <f>D36+E36</f>
        <v>5400000</v>
      </c>
      <c r="D36" s="18">
        <f>D37</f>
        <v>5400000</v>
      </c>
      <c r="E36" s="18">
        <v>0</v>
      </c>
      <c r="F36" s="18">
        <v>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8.75" customHeight="1" x14ac:dyDescent="0.3">
      <c r="A37" s="20">
        <v>14031900</v>
      </c>
      <c r="B37" s="21" t="s">
        <v>32</v>
      </c>
      <c r="C37" s="22">
        <v>5400000</v>
      </c>
      <c r="D37" s="22">
        <v>5400000</v>
      </c>
      <c r="E37" s="22">
        <v>0</v>
      </c>
      <c r="F37" s="22">
        <v>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37.5" customHeight="1" x14ac:dyDescent="0.3">
      <c r="A38" s="16">
        <v>14040000</v>
      </c>
      <c r="B38" s="17" t="s">
        <v>34</v>
      </c>
      <c r="C38" s="18">
        <f>D38+E38</f>
        <v>3900000</v>
      </c>
      <c r="D38" s="18">
        <f>D39+D40</f>
        <v>3900000</v>
      </c>
      <c r="E38" s="18">
        <v>0</v>
      </c>
      <c r="F38" s="18">
        <v>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75" customHeight="1" x14ac:dyDescent="0.4">
      <c r="A39" s="20">
        <v>14040100</v>
      </c>
      <c r="B39" s="23" t="s">
        <v>35</v>
      </c>
      <c r="C39" s="22">
        <v>1800000</v>
      </c>
      <c r="D39" s="22">
        <v>1800000</v>
      </c>
      <c r="E39" s="18">
        <v>0</v>
      </c>
      <c r="F39" s="18">
        <v>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57.75" customHeight="1" x14ac:dyDescent="0.4">
      <c r="A40" s="20">
        <v>14040200</v>
      </c>
      <c r="B40" s="23" t="s">
        <v>36</v>
      </c>
      <c r="C40" s="22">
        <v>2100000</v>
      </c>
      <c r="D40" s="22">
        <v>2100000</v>
      </c>
      <c r="E40" s="18">
        <v>0</v>
      </c>
      <c r="F40" s="18">
        <v>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37.5" customHeight="1" x14ac:dyDescent="0.3">
      <c r="A41" s="16">
        <v>18000000</v>
      </c>
      <c r="B41" s="17" t="s">
        <v>37</v>
      </c>
      <c r="C41" s="18">
        <f t="shared" ref="C41:C42" si="11">D41+E41</f>
        <v>75018500</v>
      </c>
      <c r="D41" s="18">
        <f t="shared" ref="D41:F41" si="12">D42+D54</f>
        <v>75018500</v>
      </c>
      <c r="E41" s="18">
        <f t="shared" si="12"/>
        <v>0</v>
      </c>
      <c r="F41" s="18">
        <f t="shared" si="12"/>
        <v>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8.75" customHeight="1" x14ac:dyDescent="0.3">
      <c r="A42" s="16">
        <v>18010000</v>
      </c>
      <c r="B42" s="17" t="s">
        <v>38</v>
      </c>
      <c r="C42" s="18">
        <f t="shared" si="11"/>
        <v>25624200</v>
      </c>
      <c r="D42" s="18">
        <f>D43+D44+D45+D46+D47+D48+D49+D50+D52+D53</f>
        <v>25624200</v>
      </c>
      <c r="E42" s="18">
        <f t="shared" ref="E42:F42" si="13">E43+E44+E45+E46+E47+E48+E49+E50+E51+E53</f>
        <v>0</v>
      </c>
      <c r="F42" s="18">
        <f t="shared" si="13"/>
        <v>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37.5" customHeight="1" x14ac:dyDescent="0.3">
      <c r="A43" s="20">
        <v>18010100</v>
      </c>
      <c r="B43" s="21" t="s">
        <v>39</v>
      </c>
      <c r="C43" s="22">
        <v>23500</v>
      </c>
      <c r="D43" s="22">
        <v>23500</v>
      </c>
      <c r="E43" s="22">
        <v>0</v>
      </c>
      <c r="F43" s="22">
        <v>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7.5" customHeight="1" x14ac:dyDescent="0.3">
      <c r="A44" s="20">
        <v>18010200</v>
      </c>
      <c r="B44" s="21" t="s">
        <v>40</v>
      </c>
      <c r="C44" s="22">
        <v>630000</v>
      </c>
      <c r="D44" s="22">
        <v>630000</v>
      </c>
      <c r="E44" s="22">
        <v>0</v>
      </c>
      <c r="F44" s="22">
        <v>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37.5" customHeight="1" x14ac:dyDescent="0.3">
      <c r="A45" s="20">
        <v>18010300</v>
      </c>
      <c r="B45" s="21" t="s">
        <v>41</v>
      </c>
      <c r="C45" s="22">
        <v>900000</v>
      </c>
      <c r="D45" s="22">
        <v>900000</v>
      </c>
      <c r="E45" s="22">
        <v>0</v>
      </c>
      <c r="F45" s="22">
        <v>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37.5" customHeight="1" x14ac:dyDescent="0.3">
      <c r="A46" s="20">
        <v>18010400</v>
      </c>
      <c r="B46" s="21" t="s">
        <v>42</v>
      </c>
      <c r="C46" s="22">
        <v>2800000</v>
      </c>
      <c r="D46" s="22">
        <v>2800000</v>
      </c>
      <c r="E46" s="22">
        <v>0</v>
      </c>
      <c r="F46" s="22">
        <v>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8.75" customHeight="1" x14ac:dyDescent="0.3">
      <c r="A47" s="20">
        <v>18010500</v>
      </c>
      <c r="B47" s="21" t="s">
        <v>43</v>
      </c>
      <c r="C47" s="22">
        <v>2250000</v>
      </c>
      <c r="D47" s="22">
        <v>2250000</v>
      </c>
      <c r="E47" s="22">
        <v>0</v>
      </c>
      <c r="F47" s="22">
        <v>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8.75" customHeight="1" x14ac:dyDescent="0.3">
      <c r="A48" s="20">
        <v>18010600</v>
      </c>
      <c r="B48" s="21" t="s">
        <v>44</v>
      </c>
      <c r="C48" s="22">
        <v>10470700</v>
      </c>
      <c r="D48" s="22">
        <v>10470700</v>
      </c>
      <c r="E48" s="22">
        <v>0</v>
      </c>
      <c r="F48" s="22">
        <v>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8.75" customHeight="1" x14ac:dyDescent="0.3">
      <c r="A49" s="20">
        <v>18010700</v>
      </c>
      <c r="B49" s="21" t="s">
        <v>45</v>
      </c>
      <c r="C49" s="22">
        <v>6200000</v>
      </c>
      <c r="D49" s="22">
        <v>6200000</v>
      </c>
      <c r="E49" s="22">
        <v>0</v>
      </c>
      <c r="F49" s="22">
        <v>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8.75" customHeight="1" x14ac:dyDescent="0.3">
      <c r="A50" s="20">
        <v>18010900</v>
      </c>
      <c r="B50" s="21" t="s">
        <v>46</v>
      </c>
      <c r="C50" s="22">
        <v>2250000</v>
      </c>
      <c r="D50" s="22">
        <v>2250000</v>
      </c>
      <c r="E50" s="22">
        <v>0</v>
      </c>
      <c r="F50" s="22">
        <v>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8.75" hidden="1" customHeight="1" x14ac:dyDescent="0.3">
      <c r="A51" s="20">
        <v>18011000</v>
      </c>
      <c r="B51" s="21" t="s">
        <v>47</v>
      </c>
      <c r="C51" s="22">
        <f>D51+E51</f>
        <v>0</v>
      </c>
      <c r="D51" s="22">
        <v>0</v>
      </c>
      <c r="E51" s="22">
        <v>0</v>
      </c>
      <c r="F51" s="22">
        <v>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8.75" customHeight="1" x14ac:dyDescent="0.3">
      <c r="A52" s="20">
        <v>18011000</v>
      </c>
      <c r="B52" s="21" t="s">
        <v>48</v>
      </c>
      <c r="C52" s="22">
        <v>50000</v>
      </c>
      <c r="D52" s="22">
        <v>50000</v>
      </c>
      <c r="E52" s="22">
        <v>0</v>
      </c>
      <c r="F52" s="22">
        <v>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8.75" customHeight="1" x14ac:dyDescent="0.3">
      <c r="A53" s="20">
        <v>18011100</v>
      </c>
      <c r="B53" s="21" t="s">
        <v>49</v>
      </c>
      <c r="C53" s="22">
        <v>50000</v>
      </c>
      <c r="D53" s="22">
        <v>50000</v>
      </c>
      <c r="E53" s="22">
        <v>0</v>
      </c>
      <c r="F53" s="22">
        <v>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8.75" customHeight="1" x14ac:dyDescent="0.3">
      <c r="A54" s="16">
        <v>18050000</v>
      </c>
      <c r="B54" s="17" t="s">
        <v>50</v>
      </c>
      <c r="C54" s="18">
        <f>D54+E54</f>
        <v>49394300</v>
      </c>
      <c r="D54" s="18">
        <f t="shared" ref="D54:F54" si="14">D55+D56+D57</f>
        <v>49394300</v>
      </c>
      <c r="E54" s="18">
        <f t="shared" si="14"/>
        <v>0</v>
      </c>
      <c r="F54" s="18">
        <f t="shared" si="14"/>
        <v>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8.75" customHeight="1" x14ac:dyDescent="0.3">
      <c r="A55" s="20">
        <v>18050300</v>
      </c>
      <c r="B55" s="21" t="s">
        <v>51</v>
      </c>
      <c r="C55" s="22">
        <v>6500000</v>
      </c>
      <c r="D55" s="22">
        <v>6500000</v>
      </c>
      <c r="E55" s="22">
        <v>0</v>
      </c>
      <c r="F55" s="22">
        <v>0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8.75" customHeight="1" x14ac:dyDescent="0.3">
      <c r="A56" s="20">
        <v>18050400</v>
      </c>
      <c r="B56" s="21" t="s">
        <v>52</v>
      </c>
      <c r="C56" s="22">
        <v>22094300</v>
      </c>
      <c r="D56" s="22">
        <v>22094300</v>
      </c>
      <c r="E56" s="22">
        <v>0</v>
      </c>
      <c r="F56" s="22">
        <v>0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41.25" customHeight="1" x14ac:dyDescent="0.3">
      <c r="A57" s="20">
        <v>18050500</v>
      </c>
      <c r="B57" s="21" t="s">
        <v>53</v>
      </c>
      <c r="C57" s="22">
        <v>20800000</v>
      </c>
      <c r="D57" s="22">
        <v>20800000</v>
      </c>
      <c r="E57" s="22">
        <v>0</v>
      </c>
      <c r="F57" s="22">
        <v>0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8.75" customHeight="1" x14ac:dyDescent="0.3">
      <c r="A58" s="16">
        <v>19000000</v>
      </c>
      <c r="B58" s="17" t="s">
        <v>54</v>
      </c>
      <c r="C58" s="18">
        <f t="shared" ref="C58:C59" si="15">D58+E58</f>
        <v>180200</v>
      </c>
      <c r="D58" s="18">
        <f t="shared" ref="D58:F58" si="16">D59</f>
        <v>0</v>
      </c>
      <c r="E58" s="18">
        <f t="shared" si="16"/>
        <v>180200</v>
      </c>
      <c r="F58" s="18">
        <f t="shared" si="16"/>
        <v>0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8.75" customHeight="1" x14ac:dyDescent="0.3">
      <c r="A59" s="16">
        <v>19010000</v>
      </c>
      <c r="B59" s="17" t="s">
        <v>55</v>
      </c>
      <c r="C59" s="18">
        <f t="shared" si="15"/>
        <v>180200</v>
      </c>
      <c r="D59" s="18">
        <f t="shared" ref="D59:F59" si="17">D60+D61+D62</f>
        <v>0</v>
      </c>
      <c r="E59" s="18">
        <f t="shared" si="17"/>
        <v>180200</v>
      </c>
      <c r="F59" s="18">
        <f t="shared" si="17"/>
        <v>0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45.75" customHeight="1" x14ac:dyDescent="0.3">
      <c r="A60" s="20">
        <v>19010100</v>
      </c>
      <c r="B60" s="21" t="s">
        <v>56</v>
      </c>
      <c r="C60" s="22">
        <v>80600</v>
      </c>
      <c r="D60" s="22">
        <v>0</v>
      </c>
      <c r="E60" s="22">
        <v>80600</v>
      </c>
      <c r="F60" s="22">
        <v>0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8.75" customHeight="1" x14ac:dyDescent="0.3">
      <c r="A61" s="20">
        <v>19010200</v>
      </c>
      <c r="B61" s="21" t="s">
        <v>57</v>
      </c>
      <c r="C61" s="22">
        <v>34600</v>
      </c>
      <c r="D61" s="22">
        <v>0</v>
      </c>
      <c r="E61" s="22">
        <v>34600</v>
      </c>
      <c r="F61" s="22">
        <v>0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37.5" customHeight="1" x14ac:dyDescent="0.3">
      <c r="A62" s="20">
        <v>19010300</v>
      </c>
      <c r="B62" s="21" t="s">
        <v>58</v>
      </c>
      <c r="C62" s="22">
        <v>65000</v>
      </c>
      <c r="D62" s="22">
        <v>0</v>
      </c>
      <c r="E62" s="22">
        <v>65000</v>
      </c>
      <c r="F62" s="22">
        <v>0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8.75" customHeight="1" x14ac:dyDescent="0.3">
      <c r="A63" s="16">
        <v>20000000</v>
      </c>
      <c r="B63" s="17" t="s">
        <v>59</v>
      </c>
      <c r="C63" s="18">
        <f>D63+E63+C87</f>
        <v>4724500</v>
      </c>
      <c r="D63" s="18">
        <f>D64+D69+D91+D87</f>
        <v>3074500</v>
      </c>
      <c r="E63" s="18">
        <f t="shared" ref="E63:F63" si="18">E64+E69+E91</f>
        <v>1650000</v>
      </c>
      <c r="F63" s="18">
        <f t="shared" si="18"/>
        <v>0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8.75" customHeight="1" x14ac:dyDescent="0.3">
      <c r="A64" s="16">
        <v>21000000</v>
      </c>
      <c r="B64" s="17" t="s">
        <v>60</v>
      </c>
      <c r="C64" s="18">
        <f t="shared" ref="C64:C65" si="19">D64+E64</f>
        <v>20000</v>
      </c>
      <c r="D64" s="18">
        <f t="shared" ref="D64:F64" si="20">D65</f>
        <v>20000</v>
      </c>
      <c r="E64" s="18">
        <f t="shared" si="20"/>
        <v>0</v>
      </c>
      <c r="F64" s="18">
        <f t="shared" si="20"/>
        <v>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3.5" customHeight="1" x14ac:dyDescent="0.3">
      <c r="A65" s="16">
        <v>21080000</v>
      </c>
      <c r="B65" s="17" t="s">
        <v>61</v>
      </c>
      <c r="C65" s="18">
        <f t="shared" si="19"/>
        <v>20000</v>
      </c>
      <c r="D65" s="18">
        <f>D66+D68</f>
        <v>20000</v>
      </c>
      <c r="E65" s="18">
        <f t="shared" ref="E65:F65" si="21">E66</f>
        <v>0</v>
      </c>
      <c r="F65" s="18">
        <f t="shared" si="21"/>
        <v>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26.25" customHeight="1" x14ac:dyDescent="0.3">
      <c r="A66" s="20">
        <v>21081100</v>
      </c>
      <c r="B66" s="21" t="s">
        <v>62</v>
      </c>
      <c r="C66" s="22">
        <v>1000</v>
      </c>
      <c r="D66" s="22">
        <v>1000</v>
      </c>
      <c r="E66" s="22">
        <v>0</v>
      </c>
      <c r="F66" s="22"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.5" hidden="1" customHeight="1" x14ac:dyDescent="0.3">
      <c r="A67" s="20">
        <v>21081500</v>
      </c>
      <c r="B67" s="21" t="s">
        <v>63</v>
      </c>
      <c r="C67" s="22">
        <f>D67+E67</f>
        <v>0</v>
      </c>
      <c r="D67" s="22"/>
      <c r="E67" s="22"/>
      <c r="F67" s="22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45" customHeight="1" x14ac:dyDescent="0.3">
      <c r="A68" s="20">
        <v>21081700</v>
      </c>
      <c r="B68" s="21" t="s">
        <v>64</v>
      </c>
      <c r="C68" s="22">
        <v>19000</v>
      </c>
      <c r="D68" s="22">
        <v>19000</v>
      </c>
      <c r="E68" s="22"/>
      <c r="F68" s="22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8.75" customHeight="1" x14ac:dyDescent="0.3">
      <c r="A69" s="16">
        <v>22000000</v>
      </c>
      <c r="B69" s="17" t="s">
        <v>65</v>
      </c>
      <c r="C69" s="18">
        <f t="shared" ref="C69:C70" si="22">D69+E69</f>
        <v>3054500</v>
      </c>
      <c r="D69" s="18">
        <f t="shared" ref="D69:F69" si="23">D70+D76+D78+D81</f>
        <v>3054500</v>
      </c>
      <c r="E69" s="18">
        <f t="shared" si="23"/>
        <v>0</v>
      </c>
      <c r="F69" s="18">
        <f t="shared" si="23"/>
        <v>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8.75" customHeight="1" x14ac:dyDescent="0.3">
      <c r="A70" s="16">
        <v>22010000</v>
      </c>
      <c r="B70" s="17" t="s">
        <v>66</v>
      </c>
      <c r="C70" s="18">
        <f t="shared" si="22"/>
        <v>1530000</v>
      </c>
      <c r="D70" s="18">
        <f t="shared" ref="D70:F70" si="24">D71+D72+D73</f>
        <v>1530000</v>
      </c>
      <c r="E70" s="18">
        <f t="shared" si="24"/>
        <v>0</v>
      </c>
      <c r="F70" s="18">
        <f t="shared" si="24"/>
        <v>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37.5" customHeight="1" x14ac:dyDescent="0.3">
      <c r="A71" s="20">
        <v>22010300</v>
      </c>
      <c r="B71" s="21" t="s">
        <v>67</v>
      </c>
      <c r="C71" s="22">
        <v>400000</v>
      </c>
      <c r="D71" s="22">
        <v>400000</v>
      </c>
      <c r="E71" s="22">
        <v>0</v>
      </c>
      <c r="F71" s="22">
        <v>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8.75" customHeight="1" x14ac:dyDescent="0.3">
      <c r="A72" s="20">
        <v>22012500</v>
      </c>
      <c r="B72" s="21" t="s">
        <v>68</v>
      </c>
      <c r="C72" s="22">
        <v>700000</v>
      </c>
      <c r="D72" s="22">
        <v>700000</v>
      </c>
      <c r="E72" s="22">
        <v>0</v>
      </c>
      <c r="F72" s="22">
        <v>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8.75" customHeight="1" x14ac:dyDescent="0.3">
      <c r="A73" s="20">
        <v>22012600</v>
      </c>
      <c r="B73" s="21" t="s">
        <v>69</v>
      </c>
      <c r="C73" s="22">
        <v>430000</v>
      </c>
      <c r="D73" s="22">
        <v>430000</v>
      </c>
      <c r="E73" s="22">
        <v>0</v>
      </c>
      <c r="F73" s="22">
        <v>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56.25" hidden="1" customHeight="1" x14ac:dyDescent="0.3">
      <c r="A74" s="20">
        <v>22012900</v>
      </c>
      <c r="B74" s="21" t="s">
        <v>70</v>
      </c>
      <c r="C74" s="22">
        <f t="shared" ref="C74:C76" si="25">D74+E74</f>
        <v>0</v>
      </c>
      <c r="D74" s="22"/>
      <c r="E74" s="22"/>
      <c r="F74" s="22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75" hidden="1" customHeight="1" x14ac:dyDescent="0.3">
      <c r="A75" s="20">
        <v>22012900</v>
      </c>
      <c r="B75" s="21" t="s">
        <v>71</v>
      </c>
      <c r="C75" s="22">
        <f t="shared" si="25"/>
        <v>0</v>
      </c>
      <c r="D75" s="22"/>
      <c r="E75" s="22">
        <v>0</v>
      </c>
      <c r="F75" s="22">
        <v>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37.5" customHeight="1" x14ac:dyDescent="0.3">
      <c r="A76" s="16">
        <v>22080000</v>
      </c>
      <c r="B76" s="17" t="s">
        <v>72</v>
      </c>
      <c r="C76" s="18">
        <f t="shared" si="25"/>
        <v>900000</v>
      </c>
      <c r="D76" s="18">
        <f t="shared" ref="D76:F76" si="26">D77</f>
        <v>900000</v>
      </c>
      <c r="E76" s="18">
        <f t="shared" si="26"/>
        <v>0</v>
      </c>
      <c r="F76" s="18">
        <f t="shared" si="26"/>
        <v>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37.5" customHeight="1" x14ac:dyDescent="0.3">
      <c r="A77" s="20">
        <v>22080400</v>
      </c>
      <c r="B77" s="21" t="s">
        <v>73</v>
      </c>
      <c r="C77" s="22">
        <v>900000</v>
      </c>
      <c r="D77" s="22">
        <v>900000</v>
      </c>
      <c r="E77" s="22">
        <v>0</v>
      </c>
      <c r="F77" s="22">
        <v>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8.75" customHeight="1" x14ac:dyDescent="0.3">
      <c r="A78" s="16">
        <v>22090000</v>
      </c>
      <c r="B78" s="17" t="s">
        <v>74</v>
      </c>
      <c r="C78" s="18">
        <f>D78+E78</f>
        <v>604500</v>
      </c>
      <c r="D78" s="18">
        <f t="shared" ref="D78:F78" si="27">D79+D80</f>
        <v>604500</v>
      </c>
      <c r="E78" s="18">
        <f t="shared" si="27"/>
        <v>0</v>
      </c>
      <c r="F78" s="18">
        <f t="shared" si="27"/>
        <v>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37.5" customHeight="1" x14ac:dyDescent="0.3">
      <c r="A79" s="20">
        <v>22090100</v>
      </c>
      <c r="B79" s="21" t="s">
        <v>75</v>
      </c>
      <c r="C79" s="22">
        <v>600000</v>
      </c>
      <c r="D79" s="22">
        <v>600000</v>
      </c>
      <c r="E79" s="22">
        <v>0</v>
      </c>
      <c r="F79" s="22">
        <v>0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37.5" customHeight="1" x14ac:dyDescent="0.3">
      <c r="A80" s="20">
        <v>22090400</v>
      </c>
      <c r="B80" s="21" t="s">
        <v>76</v>
      </c>
      <c r="C80" s="22">
        <v>4500</v>
      </c>
      <c r="D80" s="22">
        <v>4500</v>
      </c>
      <c r="E80" s="22">
        <v>0</v>
      </c>
      <c r="F80" s="22">
        <v>0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56.25" customHeight="1" x14ac:dyDescent="0.3">
      <c r="A81" s="16">
        <v>22130000</v>
      </c>
      <c r="B81" s="17" t="s">
        <v>77</v>
      </c>
      <c r="C81" s="18">
        <v>20000</v>
      </c>
      <c r="D81" s="18">
        <v>20000</v>
      </c>
      <c r="E81" s="18">
        <v>0</v>
      </c>
      <c r="F81" s="18">
        <v>0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8.75" hidden="1" customHeight="1" x14ac:dyDescent="0.3">
      <c r="A82" s="16">
        <v>24000000</v>
      </c>
      <c r="B82" s="17" t="s">
        <v>78</v>
      </c>
      <c r="C82" s="18">
        <f t="shared" ref="C82:C86" si="28">D82+E82</f>
        <v>0</v>
      </c>
      <c r="D82" s="18"/>
      <c r="E82" s="18"/>
      <c r="F82" s="18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8.75" hidden="1" customHeight="1" x14ac:dyDescent="0.3">
      <c r="A83" s="16">
        <v>24060000</v>
      </c>
      <c r="B83" s="17" t="s">
        <v>61</v>
      </c>
      <c r="C83" s="18">
        <f t="shared" si="28"/>
        <v>0</v>
      </c>
      <c r="D83" s="18"/>
      <c r="E83" s="18"/>
      <c r="F83" s="18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8.75" hidden="1" customHeight="1" x14ac:dyDescent="0.3">
      <c r="A84" s="20">
        <v>24060300</v>
      </c>
      <c r="B84" s="21" t="s">
        <v>61</v>
      </c>
      <c r="C84" s="22">
        <f t="shared" si="28"/>
        <v>0</v>
      </c>
      <c r="D84" s="22"/>
      <c r="E84" s="22"/>
      <c r="F84" s="22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7.5" hidden="1" customHeight="1" x14ac:dyDescent="0.3">
      <c r="A85" s="20">
        <v>24062100</v>
      </c>
      <c r="B85" s="21" t="s">
        <v>79</v>
      </c>
      <c r="C85" s="22">
        <f t="shared" si="28"/>
        <v>0</v>
      </c>
      <c r="D85" s="22"/>
      <c r="E85" s="22"/>
      <c r="F85" s="22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8.75" hidden="1" customHeight="1" x14ac:dyDescent="0.3">
      <c r="A86" s="20">
        <v>24170000</v>
      </c>
      <c r="B86" s="21" t="s">
        <v>80</v>
      </c>
      <c r="C86" s="22">
        <f t="shared" si="28"/>
        <v>0</v>
      </c>
      <c r="D86" s="22"/>
      <c r="E86" s="22"/>
      <c r="F86" s="22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8.75" hidden="1" customHeight="1" x14ac:dyDescent="0.3">
      <c r="A87" s="16">
        <v>24000000</v>
      </c>
      <c r="B87" s="17" t="s">
        <v>78</v>
      </c>
      <c r="C87" s="18">
        <f t="shared" ref="C87:D87" si="29">C88</f>
        <v>0</v>
      </c>
      <c r="D87" s="18">
        <f t="shared" si="29"/>
        <v>0</v>
      </c>
      <c r="E87" s="18">
        <v>0</v>
      </c>
      <c r="F87" s="18">
        <v>0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8.75" hidden="1" customHeight="1" x14ac:dyDescent="0.3">
      <c r="A88" s="16">
        <v>2460000</v>
      </c>
      <c r="B88" s="17" t="s">
        <v>61</v>
      </c>
      <c r="C88" s="18">
        <f t="shared" ref="C88:D88" si="30">C89+C90</f>
        <v>0</v>
      </c>
      <c r="D88" s="18">
        <f t="shared" si="30"/>
        <v>0</v>
      </c>
      <c r="E88" s="18">
        <v>0</v>
      </c>
      <c r="F88" s="18">
        <v>0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8.75" hidden="1" customHeight="1" x14ac:dyDescent="0.3">
      <c r="A89" s="20">
        <v>24060300</v>
      </c>
      <c r="B89" s="21" t="s">
        <v>61</v>
      </c>
      <c r="C89" s="22">
        <v>0</v>
      </c>
      <c r="D89" s="22">
        <v>0</v>
      </c>
      <c r="E89" s="22">
        <v>0</v>
      </c>
      <c r="F89" s="22">
        <v>0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8.5" hidden="1" customHeight="1" x14ac:dyDescent="0.3">
      <c r="A90" s="20">
        <v>24062200</v>
      </c>
      <c r="B90" s="21" t="s">
        <v>81</v>
      </c>
      <c r="C90" s="22"/>
      <c r="D90" s="22">
        <v>0</v>
      </c>
      <c r="E90" s="22">
        <v>0</v>
      </c>
      <c r="F90" s="22">
        <v>0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8.75" customHeight="1" x14ac:dyDescent="0.3">
      <c r="A91" s="16">
        <v>25000000</v>
      </c>
      <c r="B91" s="17" t="s">
        <v>82</v>
      </c>
      <c r="C91" s="18">
        <f t="shared" ref="C91:C92" si="31">D91+E91</f>
        <v>1650000</v>
      </c>
      <c r="D91" s="18">
        <f t="shared" ref="D91:F91" si="32">D92</f>
        <v>0</v>
      </c>
      <c r="E91" s="18">
        <f t="shared" si="32"/>
        <v>1650000</v>
      </c>
      <c r="F91" s="18">
        <f t="shared" si="32"/>
        <v>0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37.5" customHeight="1" x14ac:dyDescent="0.3">
      <c r="A92" s="16">
        <v>25010000</v>
      </c>
      <c r="B92" s="17" t="s">
        <v>83</v>
      </c>
      <c r="C92" s="18">
        <f t="shared" si="31"/>
        <v>1650000</v>
      </c>
      <c r="D92" s="18">
        <f t="shared" ref="D92:F92" si="33">D93+D95</f>
        <v>0</v>
      </c>
      <c r="E92" s="18">
        <f t="shared" si="33"/>
        <v>1650000</v>
      </c>
      <c r="F92" s="18">
        <f t="shared" si="33"/>
        <v>0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8.75" customHeight="1" x14ac:dyDescent="0.3">
      <c r="A93" s="20">
        <v>25010100</v>
      </c>
      <c r="B93" s="21" t="s">
        <v>84</v>
      </c>
      <c r="C93" s="22">
        <v>1650000</v>
      </c>
      <c r="D93" s="22">
        <v>0</v>
      </c>
      <c r="E93" s="22">
        <v>1650000</v>
      </c>
      <c r="F93" s="22">
        <v>0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8.75" hidden="1" customHeight="1" x14ac:dyDescent="0.3">
      <c r="A94" s="20">
        <v>25010200</v>
      </c>
      <c r="B94" s="21" t="s">
        <v>85</v>
      </c>
      <c r="C94" s="22">
        <f t="shared" ref="C94:C102" si="34">D94+E94</f>
        <v>0</v>
      </c>
      <c r="D94" s="22"/>
      <c r="E94" s="22"/>
      <c r="F94" s="22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37.5" hidden="1" customHeight="1" x14ac:dyDescent="0.3">
      <c r="A95" s="20">
        <v>25010300</v>
      </c>
      <c r="B95" s="21" t="s">
        <v>86</v>
      </c>
      <c r="C95" s="22">
        <f t="shared" si="34"/>
        <v>0</v>
      </c>
      <c r="D95" s="22">
        <v>0</v>
      </c>
      <c r="E95" s="22">
        <v>0</v>
      </c>
      <c r="F95" s="22">
        <v>0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8.75" hidden="1" customHeight="1" x14ac:dyDescent="0.3">
      <c r="A96" s="16">
        <v>30000000</v>
      </c>
      <c r="B96" s="17" t="s">
        <v>87</v>
      </c>
      <c r="C96" s="18">
        <f t="shared" si="34"/>
        <v>0</v>
      </c>
      <c r="D96" s="18">
        <f t="shared" ref="D96:F96" si="35">D97</f>
        <v>0</v>
      </c>
      <c r="E96" s="18">
        <f t="shared" si="35"/>
        <v>0</v>
      </c>
      <c r="F96" s="18">
        <f t="shared" si="35"/>
        <v>0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8.75" hidden="1" customHeight="1" x14ac:dyDescent="0.3">
      <c r="A97" s="16">
        <v>31000000</v>
      </c>
      <c r="B97" s="17" t="s">
        <v>88</v>
      </c>
      <c r="C97" s="18">
        <f t="shared" si="34"/>
        <v>0</v>
      </c>
      <c r="D97" s="18">
        <f t="shared" ref="D97:F97" si="36">D98</f>
        <v>0</v>
      </c>
      <c r="E97" s="18">
        <f t="shared" si="36"/>
        <v>0</v>
      </c>
      <c r="F97" s="18">
        <f t="shared" si="36"/>
        <v>0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56.25" hidden="1" customHeight="1" x14ac:dyDescent="0.3">
      <c r="A98" s="16">
        <v>31010000</v>
      </c>
      <c r="B98" s="17" t="s">
        <v>89</v>
      </c>
      <c r="C98" s="18">
        <f t="shared" si="34"/>
        <v>0</v>
      </c>
      <c r="D98" s="18">
        <f t="shared" ref="D98:F98" si="37">D99</f>
        <v>0</v>
      </c>
      <c r="E98" s="18">
        <f t="shared" si="37"/>
        <v>0</v>
      </c>
      <c r="F98" s="18">
        <f t="shared" si="37"/>
        <v>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56.25" hidden="1" customHeight="1" x14ac:dyDescent="0.3">
      <c r="A99" s="20">
        <v>31010200</v>
      </c>
      <c r="B99" s="21" t="s">
        <v>90</v>
      </c>
      <c r="C99" s="22">
        <f t="shared" si="34"/>
        <v>0</v>
      </c>
      <c r="D99" s="22"/>
      <c r="E99" s="22">
        <v>0</v>
      </c>
      <c r="F99" s="22">
        <v>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8.75" hidden="1" customHeight="1" x14ac:dyDescent="0.3">
      <c r="A100" s="16">
        <v>33000000</v>
      </c>
      <c r="B100" s="17" t="s">
        <v>91</v>
      </c>
      <c r="C100" s="18">
        <f t="shared" si="34"/>
        <v>0</v>
      </c>
      <c r="D100" s="18"/>
      <c r="E100" s="18"/>
      <c r="F100" s="18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8.75" hidden="1" customHeight="1" x14ac:dyDescent="0.3">
      <c r="A101" s="16">
        <v>33010000</v>
      </c>
      <c r="B101" s="17" t="s">
        <v>92</v>
      </c>
      <c r="C101" s="18">
        <f t="shared" si="34"/>
        <v>0</v>
      </c>
      <c r="D101" s="18"/>
      <c r="E101" s="18"/>
      <c r="F101" s="18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56.25" hidden="1" customHeight="1" x14ac:dyDescent="0.3">
      <c r="A102" s="20">
        <v>33010100</v>
      </c>
      <c r="B102" s="21" t="s">
        <v>93</v>
      </c>
      <c r="C102" s="22">
        <f t="shared" si="34"/>
        <v>0</v>
      </c>
      <c r="D102" s="22"/>
      <c r="E102" s="22"/>
      <c r="F102" s="22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8.75" customHeight="1" x14ac:dyDescent="0.35">
      <c r="A103" s="16">
        <v>30000000</v>
      </c>
      <c r="B103" s="7" t="s">
        <v>87</v>
      </c>
      <c r="C103" s="18">
        <f>C106</f>
        <v>680000</v>
      </c>
      <c r="D103" s="18">
        <v>0</v>
      </c>
      <c r="E103" s="18">
        <f t="shared" ref="E103:F103" si="38">E106</f>
        <v>680000</v>
      </c>
      <c r="F103" s="18">
        <f t="shared" si="38"/>
        <v>680000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8.75" customHeight="1" x14ac:dyDescent="0.3">
      <c r="A104" s="16">
        <v>33000000</v>
      </c>
      <c r="B104" s="17" t="s">
        <v>91</v>
      </c>
      <c r="C104" s="18">
        <f>C106</f>
        <v>680000</v>
      </c>
      <c r="D104" s="18">
        <v>0</v>
      </c>
      <c r="E104" s="18">
        <f t="shared" ref="E104:F104" si="39">E106</f>
        <v>680000</v>
      </c>
      <c r="F104" s="18">
        <f t="shared" si="39"/>
        <v>680000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8.75" customHeight="1" x14ac:dyDescent="0.3">
      <c r="A105" s="16">
        <v>33010000</v>
      </c>
      <c r="B105" s="17" t="s">
        <v>94</v>
      </c>
      <c r="C105" s="18">
        <f>C106</f>
        <v>680000</v>
      </c>
      <c r="D105" s="18">
        <v>0</v>
      </c>
      <c r="E105" s="18">
        <f t="shared" ref="E105:F105" si="40">E106</f>
        <v>680000</v>
      </c>
      <c r="F105" s="18">
        <f t="shared" si="40"/>
        <v>680000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37.5" customHeight="1" x14ac:dyDescent="0.3">
      <c r="A106" s="20">
        <v>33010500</v>
      </c>
      <c r="B106" s="21" t="s">
        <v>95</v>
      </c>
      <c r="C106" s="22">
        <v>680000</v>
      </c>
      <c r="D106" s="22">
        <v>0</v>
      </c>
      <c r="E106" s="22">
        <v>680000</v>
      </c>
      <c r="F106" s="22">
        <v>680000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8.75" customHeight="1" x14ac:dyDescent="0.3">
      <c r="A107" s="16"/>
      <c r="B107" s="17" t="s">
        <v>96</v>
      </c>
      <c r="C107" s="18">
        <f t="shared" ref="C107:C110" si="41">D107+E107</f>
        <v>228794700</v>
      </c>
      <c r="D107" s="18">
        <f>D14+D63</f>
        <v>226284500</v>
      </c>
      <c r="E107" s="18">
        <f>E103+E91+E58</f>
        <v>2510200</v>
      </c>
      <c r="F107" s="18">
        <f>F14+F63</f>
        <v>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8.75" customHeight="1" x14ac:dyDescent="0.3">
      <c r="A108" s="16">
        <v>40000000</v>
      </c>
      <c r="B108" s="17" t="s">
        <v>97</v>
      </c>
      <c r="C108" s="18">
        <f t="shared" si="41"/>
        <v>98450200</v>
      </c>
      <c r="D108" s="18">
        <f t="shared" ref="D108:F108" si="42">D109</f>
        <v>98450200</v>
      </c>
      <c r="E108" s="18">
        <f t="shared" si="42"/>
        <v>0</v>
      </c>
      <c r="F108" s="18">
        <f t="shared" si="42"/>
        <v>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8.75" customHeight="1" x14ac:dyDescent="0.3">
      <c r="A109" s="16">
        <v>41000000</v>
      </c>
      <c r="B109" s="17" t="s">
        <v>98</v>
      </c>
      <c r="C109" s="18">
        <f t="shared" si="41"/>
        <v>98450200</v>
      </c>
      <c r="D109" s="18">
        <f>D112+D117+D120+D110</f>
        <v>98450200</v>
      </c>
      <c r="E109" s="18">
        <f t="shared" ref="E109:F109" si="43">E112+E117</f>
        <v>0</v>
      </c>
      <c r="F109" s="18">
        <f t="shared" si="43"/>
        <v>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8.75" hidden="1" customHeight="1" x14ac:dyDescent="0.3">
      <c r="A110" s="16">
        <v>41020000</v>
      </c>
      <c r="B110" s="17" t="s">
        <v>99</v>
      </c>
      <c r="C110" s="18">
        <f t="shared" si="41"/>
        <v>0</v>
      </c>
      <c r="D110" s="18">
        <f>D111</f>
        <v>0</v>
      </c>
      <c r="E110" s="18">
        <f t="shared" ref="E110:F110" si="44">E113+E118</f>
        <v>0</v>
      </c>
      <c r="F110" s="18">
        <f t="shared" si="44"/>
        <v>0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8.75" hidden="1" customHeight="1" x14ac:dyDescent="0.3">
      <c r="A111" s="20">
        <v>41020100</v>
      </c>
      <c r="B111" s="21" t="s">
        <v>100</v>
      </c>
      <c r="C111" s="18"/>
      <c r="D111" s="18"/>
      <c r="E111" s="18">
        <f t="shared" ref="E111:F111" si="45">E114+E119</f>
        <v>0</v>
      </c>
      <c r="F111" s="18">
        <f t="shared" si="45"/>
        <v>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8.75" customHeight="1" x14ac:dyDescent="0.3">
      <c r="A112" s="16">
        <v>41030000</v>
      </c>
      <c r="B112" s="17" t="s">
        <v>101</v>
      </c>
      <c r="C112" s="18">
        <f>D112+E112</f>
        <v>96601000</v>
      </c>
      <c r="D112" s="18">
        <f>D113+D116</f>
        <v>96601000</v>
      </c>
      <c r="E112" s="18">
        <f t="shared" ref="E112:F112" si="46">E113</f>
        <v>0</v>
      </c>
      <c r="F112" s="18">
        <f t="shared" si="46"/>
        <v>0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8.75" customHeight="1" x14ac:dyDescent="0.3">
      <c r="A113" s="20">
        <v>41033900</v>
      </c>
      <c r="B113" s="21" t="s">
        <v>102</v>
      </c>
      <c r="C113" s="22">
        <v>96601000</v>
      </c>
      <c r="D113" s="22">
        <v>96601000</v>
      </c>
      <c r="E113" s="22">
        <v>0</v>
      </c>
      <c r="F113" s="22">
        <v>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8.75" hidden="1" customHeight="1" x14ac:dyDescent="0.3">
      <c r="A114" s="20">
        <v>41034200</v>
      </c>
      <c r="B114" s="21" t="s">
        <v>103</v>
      </c>
      <c r="C114" s="22">
        <f t="shared" ref="C114:C117" si="47">D114+E114</f>
        <v>0</v>
      </c>
      <c r="D114" s="22"/>
      <c r="E114" s="22"/>
      <c r="F114" s="22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37.5" hidden="1" customHeight="1" x14ac:dyDescent="0.3">
      <c r="A115" s="20">
        <v>41034500</v>
      </c>
      <c r="B115" s="21" t="s">
        <v>104</v>
      </c>
      <c r="C115" s="22">
        <f t="shared" si="47"/>
        <v>0</v>
      </c>
      <c r="D115" s="22"/>
      <c r="E115" s="22"/>
      <c r="F115" s="22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37.5" hidden="1" customHeight="1" x14ac:dyDescent="0.3">
      <c r="A116" s="20">
        <v>41034500</v>
      </c>
      <c r="B116" s="21" t="s">
        <v>104</v>
      </c>
      <c r="C116" s="22">
        <f t="shared" si="47"/>
        <v>0</v>
      </c>
      <c r="D116" s="22">
        <v>0</v>
      </c>
      <c r="E116" s="22">
        <v>0</v>
      </c>
      <c r="F116" s="22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8.75" customHeight="1" x14ac:dyDescent="0.3">
      <c r="A117" s="16">
        <v>41040000</v>
      </c>
      <c r="B117" s="17" t="s">
        <v>105</v>
      </c>
      <c r="C117" s="18">
        <f t="shared" si="47"/>
        <v>1849200</v>
      </c>
      <c r="D117" s="18">
        <f t="shared" ref="D117:F117" si="48">D118</f>
        <v>1849200</v>
      </c>
      <c r="E117" s="18">
        <f t="shared" si="48"/>
        <v>0</v>
      </c>
      <c r="F117" s="18">
        <f t="shared" si="48"/>
        <v>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37.5" customHeight="1" x14ac:dyDescent="0.3">
      <c r="A118" s="20">
        <v>41040200</v>
      </c>
      <c r="B118" s="21" t="s">
        <v>106</v>
      </c>
      <c r="C118" s="22">
        <v>1849200</v>
      </c>
      <c r="D118" s="22">
        <v>1849200</v>
      </c>
      <c r="E118" s="22">
        <v>0</v>
      </c>
      <c r="F118" s="22">
        <v>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8.75" hidden="1" customHeight="1" x14ac:dyDescent="0.3">
      <c r="A119" s="20">
        <v>41040400</v>
      </c>
      <c r="B119" s="21" t="s">
        <v>107</v>
      </c>
      <c r="C119" s="22">
        <f t="shared" ref="C119:C121" si="49">D119+E119</f>
        <v>0</v>
      </c>
      <c r="D119" s="22"/>
      <c r="E119" s="22"/>
      <c r="F119" s="22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8.75" hidden="1" customHeight="1" x14ac:dyDescent="0.3">
      <c r="A120" s="16">
        <v>41050000</v>
      </c>
      <c r="B120" s="17" t="s">
        <v>108</v>
      </c>
      <c r="C120" s="18">
        <f t="shared" si="49"/>
        <v>0</v>
      </c>
      <c r="D120" s="18">
        <f>D122+D123+D124+D125+D126+D127+D128+D129+D130+D131+D132+D133+D134+D121</f>
        <v>0</v>
      </c>
      <c r="E120" s="18">
        <f t="shared" ref="E120:F120" si="50">E122+E123+E124+E125+E126+E127+E128+E129+E130+E131+E132+E133+E134</f>
        <v>0</v>
      </c>
      <c r="F120" s="18">
        <f t="shared" si="50"/>
        <v>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75" hidden="1" customHeight="1" x14ac:dyDescent="0.3">
      <c r="A121" s="20">
        <v>41050900</v>
      </c>
      <c r="B121" s="21" t="s">
        <v>109</v>
      </c>
      <c r="C121" s="18">
        <f t="shared" si="49"/>
        <v>0</v>
      </c>
      <c r="D121" s="22">
        <v>0</v>
      </c>
      <c r="E121" s="22">
        <v>0</v>
      </c>
      <c r="F121" s="22">
        <v>0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37.5" hidden="1" customHeight="1" x14ac:dyDescent="0.3">
      <c r="A122" s="20">
        <v>41051000</v>
      </c>
      <c r="B122" s="21" t="s">
        <v>110</v>
      </c>
      <c r="C122" s="22"/>
      <c r="D122" s="22"/>
      <c r="E122" s="22">
        <v>0</v>
      </c>
      <c r="F122" s="22">
        <v>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37.5" hidden="1" customHeight="1" x14ac:dyDescent="0.3">
      <c r="A123" s="20">
        <v>41051100</v>
      </c>
      <c r="B123" s="21" t="s">
        <v>111</v>
      </c>
      <c r="C123" s="22">
        <f t="shared" ref="C123:C132" si="51">D123+E123</f>
        <v>0</v>
      </c>
      <c r="D123" s="22"/>
      <c r="E123" s="22">
        <v>0</v>
      </c>
      <c r="F123" s="22">
        <v>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37.5" hidden="1" customHeight="1" x14ac:dyDescent="0.3">
      <c r="A124" s="20">
        <v>41051200</v>
      </c>
      <c r="B124" s="21" t="s">
        <v>112</v>
      </c>
      <c r="C124" s="22">
        <f t="shared" si="51"/>
        <v>0</v>
      </c>
      <c r="D124" s="22"/>
      <c r="E124" s="22">
        <v>0</v>
      </c>
      <c r="F124" s="22">
        <v>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37.5" hidden="1" customHeight="1" x14ac:dyDescent="0.3">
      <c r="A125" s="20">
        <v>41051400</v>
      </c>
      <c r="B125" s="21" t="s">
        <v>113</v>
      </c>
      <c r="C125" s="22">
        <f t="shared" si="51"/>
        <v>0</v>
      </c>
      <c r="D125" s="22"/>
      <c r="E125" s="22">
        <v>0</v>
      </c>
      <c r="F125" s="22">
        <v>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37.5" hidden="1" customHeight="1" x14ac:dyDescent="0.3">
      <c r="A126" s="20">
        <v>41051700</v>
      </c>
      <c r="B126" s="21" t="s">
        <v>114</v>
      </c>
      <c r="C126" s="22">
        <f t="shared" si="51"/>
        <v>0</v>
      </c>
      <c r="D126" s="22"/>
      <c r="E126" s="22">
        <v>0</v>
      </c>
      <c r="F126" s="22">
        <v>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8.75" hidden="1" customHeight="1" x14ac:dyDescent="0.3">
      <c r="A127" s="20"/>
      <c r="B127" s="21"/>
      <c r="C127" s="22">
        <f t="shared" si="51"/>
        <v>0</v>
      </c>
      <c r="D127" s="22"/>
      <c r="E127" s="22">
        <v>0</v>
      </c>
      <c r="F127" s="22">
        <v>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37.5" hidden="1" customHeight="1" x14ac:dyDescent="0.3">
      <c r="A128" s="20">
        <v>41051800</v>
      </c>
      <c r="B128" s="21" t="s">
        <v>115</v>
      </c>
      <c r="C128" s="22">
        <f t="shared" si="51"/>
        <v>0</v>
      </c>
      <c r="D128" s="22"/>
      <c r="E128" s="22">
        <v>0</v>
      </c>
      <c r="F128" s="22">
        <v>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37.5" hidden="1" customHeight="1" x14ac:dyDescent="0.3">
      <c r="A129" s="20">
        <v>41052300</v>
      </c>
      <c r="B129" s="21" t="s">
        <v>116</v>
      </c>
      <c r="C129" s="22">
        <f t="shared" si="51"/>
        <v>0</v>
      </c>
      <c r="D129" s="22"/>
      <c r="E129" s="22">
        <v>0</v>
      </c>
      <c r="F129" s="22">
        <v>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37.5" hidden="1" customHeight="1" x14ac:dyDescent="0.3">
      <c r="A130" s="20">
        <v>41053000</v>
      </c>
      <c r="B130" s="21" t="s">
        <v>117</v>
      </c>
      <c r="C130" s="22">
        <f t="shared" si="51"/>
        <v>0</v>
      </c>
      <c r="D130" s="22"/>
      <c r="E130" s="22">
        <v>0</v>
      </c>
      <c r="F130" s="22">
        <v>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8.75" hidden="1" customHeight="1" x14ac:dyDescent="0.3">
      <c r="A131" s="20">
        <v>41053700</v>
      </c>
      <c r="B131" s="21" t="s">
        <v>118</v>
      </c>
      <c r="C131" s="22">
        <f t="shared" si="51"/>
        <v>0</v>
      </c>
      <c r="D131" s="22"/>
      <c r="E131" s="22">
        <v>0</v>
      </c>
      <c r="F131" s="22">
        <v>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8.75" hidden="1" customHeight="1" x14ac:dyDescent="0.3">
      <c r="A132" s="20">
        <v>41053900</v>
      </c>
      <c r="B132" s="21" t="s">
        <v>119</v>
      </c>
      <c r="C132" s="22">
        <f t="shared" si="51"/>
        <v>0</v>
      </c>
      <c r="D132" s="22"/>
      <c r="E132" s="22">
        <v>0</v>
      </c>
      <c r="F132" s="22">
        <v>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37.5" hidden="1" customHeight="1" x14ac:dyDescent="0.3">
      <c r="A133" s="20">
        <v>41055000</v>
      </c>
      <c r="B133" s="21" t="s">
        <v>120</v>
      </c>
      <c r="C133" s="22"/>
      <c r="D133" s="22"/>
      <c r="E133" s="22">
        <v>0</v>
      </c>
      <c r="F133" s="22">
        <v>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56.25" hidden="1" customHeight="1" x14ac:dyDescent="0.3">
      <c r="A134" s="20">
        <v>41055200</v>
      </c>
      <c r="B134" s="21" t="s">
        <v>121</v>
      </c>
      <c r="C134" s="22">
        <f t="shared" ref="C134:C135" si="52">D134+E134</f>
        <v>0</v>
      </c>
      <c r="D134" s="22"/>
      <c r="E134" s="22">
        <v>0</v>
      </c>
      <c r="F134" s="22">
        <v>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8.75" customHeight="1" x14ac:dyDescent="0.3">
      <c r="A135" s="24" t="s">
        <v>122</v>
      </c>
      <c r="B135" s="17" t="s">
        <v>123</v>
      </c>
      <c r="C135" s="18">
        <f t="shared" si="52"/>
        <v>327244900</v>
      </c>
      <c r="D135" s="18">
        <f t="shared" ref="D135:E135" si="53">D107+D108</f>
        <v>324734700</v>
      </c>
      <c r="E135" s="18">
        <f t="shared" si="53"/>
        <v>2510200</v>
      </c>
      <c r="F135" s="18">
        <f>F107+F108+F103</f>
        <v>680000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8.75" customHeight="1" x14ac:dyDescent="0.3">
      <c r="A136" s="25"/>
      <c r="B136" s="26"/>
      <c r="C136" s="27"/>
      <c r="D136" s="27"/>
      <c r="E136" s="27"/>
      <c r="F136" s="27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8.75" customHeight="1" x14ac:dyDescent="0.3">
      <c r="A137" s="25"/>
      <c r="B137" s="26"/>
      <c r="C137" s="27"/>
      <c r="D137" s="27"/>
      <c r="E137" s="27"/>
      <c r="F137" s="27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 x14ac:dyDescent="0.3">
      <c r="A138" s="28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8.75" customHeight="1" x14ac:dyDescent="0.35">
      <c r="A139" s="29" t="s">
        <v>127</v>
      </c>
      <c r="B139" s="29"/>
      <c r="C139" s="30" t="s">
        <v>126</v>
      </c>
      <c r="D139" s="31"/>
      <c r="E139" s="31"/>
      <c r="F139" s="31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2.75" customHeight="1" x14ac:dyDescent="0.3">
      <c r="A140" s="28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 x14ac:dyDescent="0.3">
      <c r="A141" s="28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 x14ac:dyDescent="0.3">
      <c r="A142" s="28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 x14ac:dyDescent="0.3">
      <c r="A143" s="28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 x14ac:dyDescent="0.3">
      <c r="A144" s="28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 x14ac:dyDescent="0.3">
      <c r="A145" s="28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 x14ac:dyDescent="0.3">
      <c r="A146" s="28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 x14ac:dyDescent="0.3">
      <c r="A147" s="28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 x14ac:dyDescent="0.3">
      <c r="A148" s="28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 x14ac:dyDescent="0.3">
      <c r="A149" s="28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 x14ac:dyDescent="0.3">
      <c r="A150" s="28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 x14ac:dyDescent="0.3">
      <c r="A151" s="28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 x14ac:dyDescent="0.3">
      <c r="A152" s="28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 x14ac:dyDescent="0.3">
      <c r="A153" s="28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 x14ac:dyDescent="0.3">
      <c r="A154" s="28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 x14ac:dyDescent="0.3">
      <c r="A155" s="28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 x14ac:dyDescent="0.3">
      <c r="A156" s="28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 x14ac:dyDescent="0.3">
      <c r="A157" s="28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 x14ac:dyDescent="0.3">
      <c r="A158" s="28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 x14ac:dyDescent="0.3">
      <c r="A159" s="28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 x14ac:dyDescent="0.3">
      <c r="A160" s="28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 x14ac:dyDescent="0.3">
      <c r="A161" s="28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 x14ac:dyDescent="0.3">
      <c r="A162" s="28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 x14ac:dyDescent="0.3">
      <c r="A163" s="28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 x14ac:dyDescent="0.3">
      <c r="A164" s="28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 x14ac:dyDescent="0.3">
      <c r="A165" s="28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 x14ac:dyDescent="0.3">
      <c r="A166" s="28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 x14ac:dyDescent="0.3">
      <c r="A167" s="28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 x14ac:dyDescent="0.3">
      <c r="A168" s="28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 x14ac:dyDescent="0.3">
      <c r="A169" s="28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 x14ac:dyDescent="0.3">
      <c r="A170" s="28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 x14ac:dyDescent="0.3">
      <c r="A171" s="28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 x14ac:dyDescent="0.3">
      <c r="A172" s="28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 x14ac:dyDescent="0.3">
      <c r="A173" s="28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 x14ac:dyDescent="0.3">
      <c r="A174" s="28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 x14ac:dyDescent="0.3">
      <c r="A175" s="28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 x14ac:dyDescent="0.3">
      <c r="A176" s="28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 x14ac:dyDescent="0.3">
      <c r="A177" s="28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 x14ac:dyDescent="0.3">
      <c r="A178" s="28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 x14ac:dyDescent="0.3">
      <c r="A179" s="28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 x14ac:dyDescent="0.3">
      <c r="A180" s="28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 x14ac:dyDescent="0.3">
      <c r="A181" s="28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 x14ac:dyDescent="0.3">
      <c r="A182" s="28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 x14ac:dyDescent="0.3">
      <c r="A183" s="28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 x14ac:dyDescent="0.3">
      <c r="A184" s="28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 x14ac:dyDescent="0.3">
      <c r="A185" s="28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 x14ac:dyDescent="0.3">
      <c r="A186" s="28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 x14ac:dyDescent="0.3">
      <c r="A187" s="28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 x14ac:dyDescent="0.3">
      <c r="A188" s="28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 x14ac:dyDescent="0.3">
      <c r="A189" s="28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 x14ac:dyDescent="0.3">
      <c r="A190" s="28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 x14ac:dyDescent="0.3">
      <c r="A191" s="28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 x14ac:dyDescent="0.3">
      <c r="A192" s="28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 x14ac:dyDescent="0.3">
      <c r="A193" s="28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 x14ac:dyDescent="0.3">
      <c r="A194" s="28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 x14ac:dyDescent="0.3">
      <c r="A195" s="28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 x14ac:dyDescent="0.3">
      <c r="A196" s="28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 x14ac:dyDescent="0.3">
      <c r="A197" s="28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 x14ac:dyDescent="0.3">
      <c r="A198" s="28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 x14ac:dyDescent="0.3">
      <c r="A199" s="28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 x14ac:dyDescent="0.3">
      <c r="A200" s="28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 x14ac:dyDescent="0.3">
      <c r="A201" s="28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 x14ac:dyDescent="0.3">
      <c r="A202" s="28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 x14ac:dyDescent="0.3">
      <c r="A203" s="28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 x14ac:dyDescent="0.3">
      <c r="A204" s="28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 x14ac:dyDescent="0.3">
      <c r="A205" s="28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 x14ac:dyDescent="0.3">
      <c r="A206" s="28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 x14ac:dyDescent="0.3">
      <c r="A207" s="28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 x14ac:dyDescent="0.3">
      <c r="A208" s="28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 x14ac:dyDescent="0.3">
      <c r="A209" s="28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 x14ac:dyDescent="0.3">
      <c r="A210" s="28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 x14ac:dyDescent="0.3">
      <c r="A211" s="28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 x14ac:dyDescent="0.3">
      <c r="A212" s="28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 x14ac:dyDescent="0.3">
      <c r="A213" s="28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 x14ac:dyDescent="0.3">
      <c r="A214" s="28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 x14ac:dyDescent="0.3">
      <c r="A215" s="28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 x14ac:dyDescent="0.3">
      <c r="A216" s="28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 x14ac:dyDescent="0.3">
      <c r="A217" s="28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 x14ac:dyDescent="0.3">
      <c r="A218" s="28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 x14ac:dyDescent="0.3">
      <c r="A219" s="28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 x14ac:dyDescent="0.3">
      <c r="A220" s="28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 x14ac:dyDescent="0.3">
      <c r="A221" s="28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 x14ac:dyDescent="0.3">
      <c r="A222" s="28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 x14ac:dyDescent="0.3">
      <c r="A223" s="28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 x14ac:dyDescent="0.3">
      <c r="A224" s="28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 x14ac:dyDescent="0.3">
      <c r="A225" s="28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 x14ac:dyDescent="0.3">
      <c r="A226" s="28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 x14ac:dyDescent="0.3">
      <c r="A227" s="28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 x14ac:dyDescent="0.3">
      <c r="A228" s="28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 x14ac:dyDescent="0.3">
      <c r="A229" s="28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 x14ac:dyDescent="0.3">
      <c r="A230" s="28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 x14ac:dyDescent="0.3">
      <c r="A231" s="28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 x14ac:dyDescent="0.3">
      <c r="A232" s="28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 x14ac:dyDescent="0.3">
      <c r="A233" s="28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 x14ac:dyDescent="0.3">
      <c r="A234" s="28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 x14ac:dyDescent="0.3">
      <c r="A235" s="28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 x14ac:dyDescent="0.3">
      <c r="A236" s="28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 x14ac:dyDescent="0.3">
      <c r="A237" s="28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 x14ac:dyDescent="0.3">
      <c r="A238" s="28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 x14ac:dyDescent="0.3">
      <c r="A239" s="28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customHeight="1" x14ac:dyDescent="0.3">
      <c r="A240" s="28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customHeight="1" x14ac:dyDescent="0.3">
      <c r="A241" s="28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customHeight="1" x14ac:dyDescent="0.3">
      <c r="A242" s="28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customHeight="1" x14ac:dyDescent="0.3">
      <c r="A243" s="28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customHeight="1" x14ac:dyDescent="0.3">
      <c r="A244" s="28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 x14ac:dyDescent="0.3">
      <c r="A245" s="28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 x14ac:dyDescent="0.3">
      <c r="A246" s="28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 x14ac:dyDescent="0.3">
      <c r="A247" s="28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 x14ac:dyDescent="0.3">
      <c r="A248" s="28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 x14ac:dyDescent="0.3">
      <c r="A249" s="28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customHeight="1" x14ac:dyDescent="0.3">
      <c r="A250" s="28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 x14ac:dyDescent="0.3">
      <c r="A251" s="28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customHeight="1" x14ac:dyDescent="0.3">
      <c r="A252" s="28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customHeight="1" x14ac:dyDescent="0.3">
      <c r="A253" s="28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customHeight="1" x14ac:dyDescent="0.3">
      <c r="A254" s="28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customHeight="1" x14ac:dyDescent="0.3">
      <c r="A255" s="28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customHeight="1" x14ac:dyDescent="0.3">
      <c r="A256" s="28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customHeight="1" x14ac:dyDescent="0.3">
      <c r="A257" s="28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customHeight="1" x14ac:dyDescent="0.3">
      <c r="A258" s="28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customHeight="1" x14ac:dyDescent="0.3">
      <c r="A259" s="28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customHeight="1" x14ac:dyDescent="0.3">
      <c r="A260" s="28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customHeight="1" x14ac:dyDescent="0.3">
      <c r="A261" s="28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customHeight="1" x14ac:dyDescent="0.3">
      <c r="A262" s="28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customHeight="1" x14ac:dyDescent="0.3">
      <c r="A263" s="28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customHeight="1" x14ac:dyDescent="0.3">
      <c r="A264" s="28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customHeight="1" x14ac:dyDescent="0.3">
      <c r="A265" s="28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 x14ac:dyDescent="0.3">
      <c r="A266" s="28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 x14ac:dyDescent="0.3">
      <c r="A267" s="28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customHeight="1" x14ac:dyDescent="0.3">
      <c r="A268" s="28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customHeight="1" x14ac:dyDescent="0.3">
      <c r="A269" s="28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customHeight="1" x14ac:dyDescent="0.3">
      <c r="A270" s="28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customHeight="1" x14ac:dyDescent="0.3">
      <c r="A271" s="28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customHeight="1" x14ac:dyDescent="0.3">
      <c r="A272" s="28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 x14ac:dyDescent="0.3">
      <c r="A273" s="28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 x14ac:dyDescent="0.3">
      <c r="A274" s="28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 x14ac:dyDescent="0.3">
      <c r="A275" s="28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customHeight="1" x14ac:dyDescent="0.3">
      <c r="A276" s="28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 x14ac:dyDescent="0.3">
      <c r="A277" s="28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 x14ac:dyDescent="0.3">
      <c r="A278" s="28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 x14ac:dyDescent="0.3">
      <c r="A279" s="28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 x14ac:dyDescent="0.3">
      <c r="A280" s="28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 x14ac:dyDescent="0.3">
      <c r="A281" s="28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 x14ac:dyDescent="0.3">
      <c r="A282" s="28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 x14ac:dyDescent="0.3">
      <c r="A283" s="28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 x14ac:dyDescent="0.3">
      <c r="A284" s="28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 x14ac:dyDescent="0.3">
      <c r="A285" s="28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 x14ac:dyDescent="0.3">
      <c r="A286" s="28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 x14ac:dyDescent="0.3">
      <c r="A287" s="28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 x14ac:dyDescent="0.3">
      <c r="A288" s="28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 x14ac:dyDescent="0.3">
      <c r="A289" s="28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 x14ac:dyDescent="0.3">
      <c r="A290" s="28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 x14ac:dyDescent="0.3">
      <c r="A291" s="28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 x14ac:dyDescent="0.3">
      <c r="A292" s="28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 x14ac:dyDescent="0.3">
      <c r="A293" s="28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 x14ac:dyDescent="0.3">
      <c r="A294" s="28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 x14ac:dyDescent="0.3">
      <c r="A295" s="28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 x14ac:dyDescent="0.3">
      <c r="A296" s="28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 x14ac:dyDescent="0.3">
      <c r="A297" s="28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 x14ac:dyDescent="0.3">
      <c r="A298" s="28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 x14ac:dyDescent="0.3">
      <c r="A299" s="28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 x14ac:dyDescent="0.3">
      <c r="A300" s="28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 x14ac:dyDescent="0.3">
      <c r="A301" s="28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 x14ac:dyDescent="0.3">
      <c r="A302" s="28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 x14ac:dyDescent="0.3">
      <c r="A303" s="28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 x14ac:dyDescent="0.3">
      <c r="A304" s="28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 x14ac:dyDescent="0.3">
      <c r="A305" s="28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 x14ac:dyDescent="0.3">
      <c r="A306" s="28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 x14ac:dyDescent="0.3">
      <c r="A307" s="28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 x14ac:dyDescent="0.3">
      <c r="A308" s="28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 x14ac:dyDescent="0.3">
      <c r="A309" s="28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 x14ac:dyDescent="0.3">
      <c r="A310" s="28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 x14ac:dyDescent="0.3">
      <c r="A311" s="28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 x14ac:dyDescent="0.3">
      <c r="A312" s="28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 x14ac:dyDescent="0.3">
      <c r="A313" s="28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 x14ac:dyDescent="0.3">
      <c r="A314" s="28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 x14ac:dyDescent="0.3">
      <c r="A315" s="28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 x14ac:dyDescent="0.3">
      <c r="A316" s="28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 x14ac:dyDescent="0.3">
      <c r="A317" s="28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 x14ac:dyDescent="0.3">
      <c r="A318" s="28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 x14ac:dyDescent="0.3">
      <c r="A319" s="28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 x14ac:dyDescent="0.3">
      <c r="A320" s="28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 x14ac:dyDescent="0.3">
      <c r="A321" s="28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 x14ac:dyDescent="0.3">
      <c r="A322" s="28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 x14ac:dyDescent="0.3">
      <c r="A323" s="28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 x14ac:dyDescent="0.3">
      <c r="A324" s="28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 x14ac:dyDescent="0.3">
      <c r="A325" s="28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 x14ac:dyDescent="0.3">
      <c r="A326" s="28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 x14ac:dyDescent="0.3">
      <c r="A327" s="28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 x14ac:dyDescent="0.3">
      <c r="A328" s="28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 x14ac:dyDescent="0.3">
      <c r="A329" s="28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 x14ac:dyDescent="0.3">
      <c r="A330" s="28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 x14ac:dyDescent="0.3">
      <c r="A331" s="28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 x14ac:dyDescent="0.3">
      <c r="A332" s="28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 x14ac:dyDescent="0.3">
      <c r="A333" s="28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 x14ac:dyDescent="0.3">
      <c r="A334" s="28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 x14ac:dyDescent="0.3">
      <c r="A335" s="28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 x14ac:dyDescent="0.3">
      <c r="A336" s="28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 x14ac:dyDescent="0.3">
      <c r="A337" s="28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 x14ac:dyDescent="0.3">
      <c r="A338" s="28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 x14ac:dyDescent="0.3">
      <c r="A339" s="28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 x14ac:dyDescent="0.3">
      <c r="A340" s="28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 x14ac:dyDescent="0.3">
      <c r="A341" s="28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 x14ac:dyDescent="0.3">
      <c r="A342" s="28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 x14ac:dyDescent="0.3">
      <c r="A343" s="28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 x14ac:dyDescent="0.3">
      <c r="A344" s="28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 x14ac:dyDescent="0.3">
      <c r="A345" s="28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 x14ac:dyDescent="0.3">
      <c r="A346" s="28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 x14ac:dyDescent="0.3">
      <c r="A347" s="28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 x14ac:dyDescent="0.3">
      <c r="A348" s="28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 x14ac:dyDescent="0.3">
      <c r="A349" s="28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 x14ac:dyDescent="0.3">
      <c r="A350" s="28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 x14ac:dyDescent="0.3">
      <c r="A351" s="28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 x14ac:dyDescent="0.3">
      <c r="A352" s="28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 x14ac:dyDescent="0.3">
      <c r="A353" s="28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 x14ac:dyDescent="0.3">
      <c r="A354" s="28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 x14ac:dyDescent="0.3">
      <c r="A355" s="28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 x14ac:dyDescent="0.3">
      <c r="A356" s="28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 x14ac:dyDescent="0.3">
      <c r="A357" s="28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 x14ac:dyDescent="0.3">
      <c r="A358" s="28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 x14ac:dyDescent="0.3">
      <c r="A359" s="28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 x14ac:dyDescent="0.3">
      <c r="A360" s="28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 x14ac:dyDescent="0.3">
      <c r="A361" s="28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 x14ac:dyDescent="0.3">
      <c r="A362" s="28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 x14ac:dyDescent="0.3">
      <c r="A363" s="28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 x14ac:dyDescent="0.3">
      <c r="A364" s="28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 x14ac:dyDescent="0.3">
      <c r="A365" s="28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 x14ac:dyDescent="0.3">
      <c r="A366" s="28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 x14ac:dyDescent="0.3">
      <c r="A367" s="28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 x14ac:dyDescent="0.3">
      <c r="A368" s="28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 x14ac:dyDescent="0.3">
      <c r="A369" s="28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 x14ac:dyDescent="0.3">
      <c r="A370" s="28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 x14ac:dyDescent="0.3">
      <c r="A371" s="28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 x14ac:dyDescent="0.3">
      <c r="A372" s="28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 x14ac:dyDescent="0.3">
      <c r="A373" s="28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 x14ac:dyDescent="0.3">
      <c r="A374" s="28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 x14ac:dyDescent="0.3">
      <c r="A375" s="28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 x14ac:dyDescent="0.3">
      <c r="A376" s="28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 x14ac:dyDescent="0.3">
      <c r="A377" s="28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 x14ac:dyDescent="0.3">
      <c r="A378" s="28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 x14ac:dyDescent="0.3">
      <c r="A379" s="28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 x14ac:dyDescent="0.3">
      <c r="A380" s="28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 x14ac:dyDescent="0.3">
      <c r="A381" s="28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 x14ac:dyDescent="0.3">
      <c r="A382" s="28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 x14ac:dyDescent="0.3">
      <c r="A383" s="28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 x14ac:dyDescent="0.3">
      <c r="A384" s="28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 x14ac:dyDescent="0.3">
      <c r="A385" s="28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 x14ac:dyDescent="0.3">
      <c r="A386" s="28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 x14ac:dyDescent="0.3">
      <c r="A387" s="28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 x14ac:dyDescent="0.3">
      <c r="A388" s="28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 x14ac:dyDescent="0.3">
      <c r="A389" s="28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 x14ac:dyDescent="0.3">
      <c r="A390" s="28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 x14ac:dyDescent="0.3">
      <c r="A391" s="28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 x14ac:dyDescent="0.3">
      <c r="A392" s="28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 x14ac:dyDescent="0.3">
      <c r="A393" s="28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 x14ac:dyDescent="0.3">
      <c r="A394" s="28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 x14ac:dyDescent="0.3">
      <c r="A395" s="28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 x14ac:dyDescent="0.3">
      <c r="A396" s="28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 x14ac:dyDescent="0.3">
      <c r="A397" s="28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 x14ac:dyDescent="0.3">
      <c r="A398" s="28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 x14ac:dyDescent="0.3">
      <c r="A399" s="28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 x14ac:dyDescent="0.3">
      <c r="A400" s="28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 x14ac:dyDescent="0.3">
      <c r="A401" s="28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 x14ac:dyDescent="0.3">
      <c r="A402" s="28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 x14ac:dyDescent="0.3">
      <c r="A403" s="28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 x14ac:dyDescent="0.3">
      <c r="A404" s="28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 x14ac:dyDescent="0.3">
      <c r="A405" s="28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 x14ac:dyDescent="0.3">
      <c r="A406" s="28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 x14ac:dyDescent="0.3">
      <c r="A407" s="28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 x14ac:dyDescent="0.3">
      <c r="A408" s="28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 x14ac:dyDescent="0.3">
      <c r="A409" s="28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 x14ac:dyDescent="0.3">
      <c r="A410" s="28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 x14ac:dyDescent="0.3">
      <c r="A411" s="28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 x14ac:dyDescent="0.3">
      <c r="A412" s="28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 x14ac:dyDescent="0.3">
      <c r="A413" s="28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 x14ac:dyDescent="0.3">
      <c r="A414" s="28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 x14ac:dyDescent="0.3">
      <c r="A415" s="28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 x14ac:dyDescent="0.3">
      <c r="A416" s="28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 x14ac:dyDescent="0.3">
      <c r="A417" s="28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 x14ac:dyDescent="0.3">
      <c r="A418" s="28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 x14ac:dyDescent="0.3">
      <c r="A419" s="28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 x14ac:dyDescent="0.3">
      <c r="A420" s="28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 x14ac:dyDescent="0.3">
      <c r="A421" s="28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 x14ac:dyDescent="0.3">
      <c r="A422" s="28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 x14ac:dyDescent="0.3">
      <c r="A423" s="28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 x14ac:dyDescent="0.3">
      <c r="A424" s="28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 x14ac:dyDescent="0.3">
      <c r="A425" s="28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 x14ac:dyDescent="0.3">
      <c r="A426" s="28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 x14ac:dyDescent="0.3">
      <c r="A427" s="28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 x14ac:dyDescent="0.3">
      <c r="A428" s="28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 x14ac:dyDescent="0.3">
      <c r="A429" s="28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 x14ac:dyDescent="0.3">
      <c r="A430" s="28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 x14ac:dyDescent="0.3">
      <c r="A431" s="28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 x14ac:dyDescent="0.3">
      <c r="A432" s="28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 x14ac:dyDescent="0.3">
      <c r="A433" s="28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 x14ac:dyDescent="0.3">
      <c r="A434" s="28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 x14ac:dyDescent="0.3">
      <c r="A435" s="28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 x14ac:dyDescent="0.3">
      <c r="A436" s="28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 x14ac:dyDescent="0.3">
      <c r="A437" s="28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 x14ac:dyDescent="0.3">
      <c r="A438" s="28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 x14ac:dyDescent="0.3">
      <c r="A439" s="28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 x14ac:dyDescent="0.3">
      <c r="A440" s="28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 x14ac:dyDescent="0.3">
      <c r="A441" s="28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 x14ac:dyDescent="0.3">
      <c r="A442" s="28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 x14ac:dyDescent="0.3">
      <c r="A443" s="28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 x14ac:dyDescent="0.3">
      <c r="A444" s="28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 x14ac:dyDescent="0.3">
      <c r="A445" s="28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 x14ac:dyDescent="0.3">
      <c r="A446" s="28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 x14ac:dyDescent="0.3">
      <c r="A447" s="28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 x14ac:dyDescent="0.3">
      <c r="A448" s="28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 x14ac:dyDescent="0.3">
      <c r="A449" s="28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 x14ac:dyDescent="0.3">
      <c r="A450" s="28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 x14ac:dyDescent="0.3">
      <c r="A451" s="28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 x14ac:dyDescent="0.3">
      <c r="A452" s="28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 x14ac:dyDescent="0.3">
      <c r="A453" s="28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 x14ac:dyDescent="0.3">
      <c r="A454" s="28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 x14ac:dyDescent="0.3">
      <c r="A455" s="28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 x14ac:dyDescent="0.3">
      <c r="A456" s="28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 x14ac:dyDescent="0.3">
      <c r="A457" s="28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 x14ac:dyDescent="0.3">
      <c r="A458" s="28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 x14ac:dyDescent="0.3">
      <c r="A459" s="28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 x14ac:dyDescent="0.3">
      <c r="A460" s="28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 x14ac:dyDescent="0.3">
      <c r="A461" s="28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 x14ac:dyDescent="0.3">
      <c r="A462" s="28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 x14ac:dyDescent="0.3">
      <c r="A463" s="28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 x14ac:dyDescent="0.3">
      <c r="A464" s="28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 x14ac:dyDescent="0.3">
      <c r="A465" s="28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 x14ac:dyDescent="0.3">
      <c r="A466" s="28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 x14ac:dyDescent="0.3">
      <c r="A467" s="28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 x14ac:dyDescent="0.3">
      <c r="A468" s="28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 x14ac:dyDescent="0.3">
      <c r="A469" s="28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 x14ac:dyDescent="0.3">
      <c r="A470" s="28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 x14ac:dyDescent="0.3">
      <c r="A471" s="28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 x14ac:dyDescent="0.3">
      <c r="A472" s="28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 x14ac:dyDescent="0.3">
      <c r="A473" s="28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 x14ac:dyDescent="0.3">
      <c r="A474" s="28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 x14ac:dyDescent="0.3">
      <c r="A475" s="28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 x14ac:dyDescent="0.3">
      <c r="A476" s="28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 x14ac:dyDescent="0.3">
      <c r="A477" s="28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 x14ac:dyDescent="0.3">
      <c r="A478" s="28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 x14ac:dyDescent="0.3">
      <c r="A479" s="28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 x14ac:dyDescent="0.3">
      <c r="A480" s="28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 x14ac:dyDescent="0.3">
      <c r="A481" s="28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 x14ac:dyDescent="0.3">
      <c r="A482" s="28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 x14ac:dyDescent="0.3">
      <c r="A483" s="28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 x14ac:dyDescent="0.3">
      <c r="A484" s="28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 x14ac:dyDescent="0.3">
      <c r="A485" s="28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 x14ac:dyDescent="0.3">
      <c r="A486" s="28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 x14ac:dyDescent="0.3">
      <c r="A487" s="28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 x14ac:dyDescent="0.3">
      <c r="A488" s="28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 x14ac:dyDescent="0.3">
      <c r="A489" s="28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 x14ac:dyDescent="0.3">
      <c r="A490" s="28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 x14ac:dyDescent="0.3">
      <c r="A491" s="28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 x14ac:dyDescent="0.3">
      <c r="A492" s="28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 x14ac:dyDescent="0.3">
      <c r="A493" s="28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 x14ac:dyDescent="0.3">
      <c r="A494" s="28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 x14ac:dyDescent="0.3">
      <c r="A495" s="28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 x14ac:dyDescent="0.3">
      <c r="A496" s="28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 x14ac:dyDescent="0.3">
      <c r="A497" s="28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 x14ac:dyDescent="0.3">
      <c r="A498" s="28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 x14ac:dyDescent="0.3">
      <c r="A499" s="28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 x14ac:dyDescent="0.3">
      <c r="A500" s="28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 x14ac:dyDescent="0.3">
      <c r="A501" s="28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 x14ac:dyDescent="0.3">
      <c r="A502" s="28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 x14ac:dyDescent="0.3">
      <c r="A503" s="28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 x14ac:dyDescent="0.3">
      <c r="A504" s="28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 x14ac:dyDescent="0.3">
      <c r="A505" s="28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 x14ac:dyDescent="0.3">
      <c r="A506" s="28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 x14ac:dyDescent="0.3">
      <c r="A507" s="28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 x14ac:dyDescent="0.3">
      <c r="A508" s="28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 x14ac:dyDescent="0.3">
      <c r="A509" s="28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 x14ac:dyDescent="0.3">
      <c r="A510" s="28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 x14ac:dyDescent="0.3">
      <c r="A511" s="28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 x14ac:dyDescent="0.3">
      <c r="A512" s="28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 x14ac:dyDescent="0.3">
      <c r="A513" s="28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 x14ac:dyDescent="0.3">
      <c r="A514" s="28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 x14ac:dyDescent="0.3">
      <c r="A515" s="28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 x14ac:dyDescent="0.3">
      <c r="A516" s="28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 x14ac:dyDescent="0.3">
      <c r="A517" s="28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 x14ac:dyDescent="0.3">
      <c r="A518" s="28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 x14ac:dyDescent="0.3">
      <c r="A519" s="28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 x14ac:dyDescent="0.3">
      <c r="A520" s="28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 x14ac:dyDescent="0.3">
      <c r="A521" s="28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 x14ac:dyDescent="0.3">
      <c r="A522" s="28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 x14ac:dyDescent="0.3">
      <c r="A523" s="28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 x14ac:dyDescent="0.3">
      <c r="A524" s="28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 x14ac:dyDescent="0.3">
      <c r="A525" s="28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 x14ac:dyDescent="0.3">
      <c r="A526" s="28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 x14ac:dyDescent="0.3">
      <c r="A527" s="28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 x14ac:dyDescent="0.3">
      <c r="A528" s="28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 x14ac:dyDescent="0.3">
      <c r="A529" s="28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 x14ac:dyDescent="0.3">
      <c r="A530" s="28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 x14ac:dyDescent="0.3">
      <c r="A531" s="28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 x14ac:dyDescent="0.3">
      <c r="A532" s="28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 x14ac:dyDescent="0.3">
      <c r="A533" s="28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 x14ac:dyDescent="0.3">
      <c r="A534" s="28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 x14ac:dyDescent="0.3">
      <c r="A535" s="28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 x14ac:dyDescent="0.3">
      <c r="A536" s="28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 x14ac:dyDescent="0.3">
      <c r="A537" s="28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 x14ac:dyDescent="0.3">
      <c r="A538" s="28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 x14ac:dyDescent="0.3">
      <c r="A539" s="28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 x14ac:dyDescent="0.3">
      <c r="A540" s="28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 x14ac:dyDescent="0.3">
      <c r="A541" s="28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 x14ac:dyDescent="0.3">
      <c r="A542" s="28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 x14ac:dyDescent="0.3">
      <c r="A543" s="28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 x14ac:dyDescent="0.3">
      <c r="A544" s="28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 x14ac:dyDescent="0.3">
      <c r="A545" s="28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 x14ac:dyDescent="0.3">
      <c r="A546" s="28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 x14ac:dyDescent="0.3">
      <c r="A547" s="28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 x14ac:dyDescent="0.3">
      <c r="A548" s="28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 x14ac:dyDescent="0.3">
      <c r="A549" s="28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 x14ac:dyDescent="0.3">
      <c r="A550" s="28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 x14ac:dyDescent="0.3">
      <c r="A551" s="28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 x14ac:dyDescent="0.3">
      <c r="A552" s="28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 x14ac:dyDescent="0.3">
      <c r="A553" s="28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 x14ac:dyDescent="0.3">
      <c r="A554" s="28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 x14ac:dyDescent="0.3">
      <c r="A555" s="28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 x14ac:dyDescent="0.3">
      <c r="A556" s="28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 x14ac:dyDescent="0.3">
      <c r="A557" s="28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 x14ac:dyDescent="0.3">
      <c r="A558" s="28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 x14ac:dyDescent="0.3">
      <c r="A559" s="28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 x14ac:dyDescent="0.3">
      <c r="A560" s="28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 x14ac:dyDescent="0.3">
      <c r="A561" s="28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 x14ac:dyDescent="0.3">
      <c r="A562" s="28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 x14ac:dyDescent="0.3">
      <c r="A563" s="28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 x14ac:dyDescent="0.3">
      <c r="A564" s="28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 x14ac:dyDescent="0.3">
      <c r="A565" s="28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 x14ac:dyDescent="0.3">
      <c r="A566" s="28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 x14ac:dyDescent="0.3">
      <c r="A567" s="28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 x14ac:dyDescent="0.3">
      <c r="A568" s="28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 x14ac:dyDescent="0.3">
      <c r="A569" s="28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 x14ac:dyDescent="0.3">
      <c r="A570" s="28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 x14ac:dyDescent="0.3">
      <c r="A571" s="28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 x14ac:dyDescent="0.3">
      <c r="A572" s="28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customHeight="1" x14ac:dyDescent="0.3">
      <c r="A573" s="28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customHeight="1" x14ac:dyDescent="0.3">
      <c r="A574" s="28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customHeight="1" x14ac:dyDescent="0.3">
      <c r="A575" s="28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customHeight="1" x14ac:dyDescent="0.3">
      <c r="A576" s="28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customHeight="1" x14ac:dyDescent="0.3">
      <c r="A577" s="28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customHeight="1" x14ac:dyDescent="0.3">
      <c r="A578" s="28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customHeight="1" x14ac:dyDescent="0.3">
      <c r="A579" s="28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customHeight="1" x14ac:dyDescent="0.3">
      <c r="A580" s="28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customHeight="1" x14ac:dyDescent="0.3">
      <c r="A581" s="28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customHeight="1" x14ac:dyDescent="0.3">
      <c r="A582" s="28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customHeight="1" x14ac:dyDescent="0.3">
      <c r="A583" s="28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customHeight="1" x14ac:dyDescent="0.3">
      <c r="A584" s="28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customHeight="1" x14ac:dyDescent="0.3">
      <c r="A585" s="28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customHeight="1" x14ac:dyDescent="0.3">
      <c r="A586" s="28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customHeight="1" x14ac:dyDescent="0.3">
      <c r="A587" s="28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customHeight="1" x14ac:dyDescent="0.3">
      <c r="A588" s="28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customHeight="1" x14ac:dyDescent="0.3">
      <c r="A589" s="28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customHeight="1" x14ac:dyDescent="0.3">
      <c r="A590" s="28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customHeight="1" x14ac:dyDescent="0.3">
      <c r="A591" s="28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customHeight="1" x14ac:dyDescent="0.3">
      <c r="A592" s="28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customHeight="1" x14ac:dyDescent="0.3">
      <c r="A593" s="28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customHeight="1" x14ac:dyDescent="0.3">
      <c r="A594" s="28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customHeight="1" x14ac:dyDescent="0.3">
      <c r="A595" s="28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customHeight="1" x14ac:dyDescent="0.3">
      <c r="A596" s="28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customHeight="1" x14ac:dyDescent="0.3">
      <c r="A597" s="28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customHeight="1" x14ac:dyDescent="0.3">
      <c r="A598" s="28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customHeight="1" x14ac:dyDescent="0.3">
      <c r="A599" s="28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customHeight="1" x14ac:dyDescent="0.3">
      <c r="A600" s="28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customHeight="1" x14ac:dyDescent="0.3">
      <c r="A601" s="28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customHeight="1" x14ac:dyDescent="0.3">
      <c r="A602" s="28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customHeight="1" x14ac:dyDescent="0.3">
      <c r="A603" s="28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customHeight="1" x14ac:dyDescent="0.3">
      <c r="A604" s="28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customHeight="1" x14ac:dyDescent="0.3">
      <c r="A605" s="28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customHeight="1" x14ac:dyDescent="0.3">
      <c r="A606" s="28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customHeight="1" x14ac:dyDescent="0.3">
      <c r="A607" s="28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customHeight="1" x14ac:dyDescent="0.3">
      <c r="A608" s="28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customHeight="1" x14ac:dyDescent="0.3">
      <c r="A609" s="28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customHeight="1" x14ac:dyDescent="0.3">
      <c r="A610" s="28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customHeight="1" x14ac:dyDescent="0.3">
      <c r="A611" s="28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customHeight="1" x14ac:dyDescent="0.3">
      <c r="A612" s="28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customHeight="1" x14ac:dyDescent="0.3">
      <c r="A613" s="28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customHeight="1" x14ac:dyDescent="0.3">
      <c r="A614" s="28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customHeight="1" x14ac:dyDescent="0.3">
      <c r="A615" s="28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customHeight="1" x14ac:dyDescent="0.3">
      <c r="A616" s="28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customHeight="1" x14ac:dyDescent="0.3">
      <c r="A617" s="28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customHeight="1" x14ac:dyDescent="0.3">
      <c r="A618" s="28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customHeight="1" x14ac:dyDescent="0.3">
      <c r="A619" s="28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customHeight="1" x14ac:dyDescent="0.3">
      <c r="A620" s="28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customHeight="1" x14ac:dyDescent="0.3">
      <c r="A621" s="28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customHeight="1" x14ac:dyDescent="0.3">
      <c r="A622" s="28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customHeight="1" x14ac:dyDescent="0.3">
      <c r="A623" s="28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customHeight="1" x14ac:dyDescent="0.3">
      <c r="A624" s="28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customHeight="1" x14ac:dyDescent="0.3">
      <c r="A625" s="28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customHeight="1" x14ac:dyDescent="0.3">
      <c r="A626" s="28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customHeight="1" x14ac:dyDescent="0.3">
      <c r="A627" s="28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customHeight="1" x14ac:dyDescent="0.3">
      <c r="A628" s="28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customHeight="1" x14ac:dyDescent="0.3">
      <c r="A629" s="28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customHeight="1" x14ac:dyDescent="0.3">
      <c r="A630" s="28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customHeight="1" x14ac:dyDescent="0.3">
      <c r="A631" s="28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customHeight="1" x14ac:dyDescent="0.3">
      <c r="A632" s="28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customHeight="1" x14ac:dyDescent="0.3">
      <c r="A633" s="28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customHeight="1" x14ac:dyDescent="0.3">
      <c r="A634" s="28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customHeight="1" x14ac:dyDescent="0.3">
      <c r="A635" s="28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customHeight="1" x14ac:dyDescent="0.3">
      <c r="A636" s="28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customHeight="1" x14ac:dyDescent="0.3">
      <c r="A637" s="28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customHeight="1" x14ac:dyDescent="0.3">
      <c r="A638" s="28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customHeight="1" x14ac:dyDescent="0.3">
      <c r="A639" s="28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customHeight="1" x14ac:dyDescent="0.3">
      <c r="A640" s="28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customHeight="1" x14ac:dyDescent="0.3">
      <c r="A641" s="28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customHeight="1" x14ac:dyDescent="0.3">
      <c r="A642" s="28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customHeight="1" x14ac:dyDescent="0.3">
      <c r="A643" s="28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customHeight="1" x14ac:dyDescent="0.3">
      <c r="A644" s="28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customHeight="1" x14ac:dyDescent="0.3">
      <c r="A645" s="28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customHeight="1" x14ac:dyDescent="0.3">
      <c r="A646" s="28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customHeight="1" x14ac:dyDescent="0.3">
      <c r="A647" s="28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customHeight="1" x14ac:dyDescent="0.3">
      <c r="A648" s="28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customHeight="1" x14ac:dyDescent="0.3">
      <c r="A649" s="28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customHeight="1" x14ac:dyDescent="0.3">
      <c r="A650" s="28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customHeight="1" x14ac:dyDescent="0.3">
      <c r="A651" s="28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customHeight="1" x14ac:dyDescent="0.3">
      <c r="A652" s="28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customHeight="1" x14ac:dyDescent="0.3">
      <c r="A653" s="28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customHeight="1" x14ac:dyDescent="0.3">
      <c r="A654" s="28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customHeight="1" x14ac:dyDescent="0.3">
      <c r="A655" s="28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customHeight="1" x14ac:dyDescent="0.3">
      <c r="A656" s="28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customHeight="1" x14ac:dyDescent="0.3">
      <c r="A657" s="28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customHeight="1" x14ac:dyDescent="0.3">
      <c r="A658" s="28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customHeight="1" x14ac:dyDescent="0.3">
      <c r="A659" s="28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customHeight="1" x14ac:dyDescent="0.3">
      <c r="A660" s="28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customHeight="1" x14ac:dyDescent="0.3">
      <c r="A661" s="28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customHeight="1" x14ac:dyDescent="0.3">
      <c r="A662" s="28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customHeight="1" x14ac:dyDescent="0.3">
      <c r="A663" s="28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customHeight="1" x14ac:dyDescent="0.3">
      <c r="A664" s="28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customHeight="1" x14ac:dyDescent="0.3">
      <c r="A665" s="28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customHeight="1" x14ac:dyDescent="0.3">
      <c r="A666" s="28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customHeight="1" x14ac:dyDescent="0.3">
      <c r="A667" s="28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customHeight="1" x14ac:dyDescent="0.3">
      <c r="A668" s="28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customHeight="1" x14ac:dyDescent="0.3">
      <c r="A669" s="28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customHeight="1" x14ac:dyDescent="0.3">
      <c r="A670" s="28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customHeight="1" x14ac:dyDescent="0.3">
      <c r="A671" s="28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customHeight="1" x14ac:dyDescent="0.3">
      <c r="A672" s="28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customHeight="1" x14ac:dyDescent="0.3">
      <c r="A673" s="28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customHeight="1" x14ac:dyDescent="0.3">
      <c r="A674" s="28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customHeight="1" x14ac:dyDescent="0.3">
      <c r="A675" s="28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customHeight="1" x14ac:dyDescent="0.3">
      <c r="A676" s="28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customHeight="1" x14ac:dyDescent="0.3">
      <c r="A677" s="28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customHeight="1" x14ac:dyDescent="0.3">
      <c r="A678" s="28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customHeight="1" x14ac:dyDescent="0.3">
      <c r="A679" s="28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customHeight="1" x14ac:dyDescent="0.3">
      <c r="A680" s="28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customHeight="1" x14ac:dyDescent="0.3">
      <c r="A681" s="28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customHeight="1" x14ac:dyDescent="0.3">
      <c r="A682" s="28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customHeight="1" x14ac:dyDescent="0.3">
      <c r="A683" s="28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customHeight="1" x14ac:dyDescent="0.3">
      <c r="A684" s="28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customHeight="1" x14ac:dyDescent="0.3">
      <c r="A685" s="28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customHeight="1" x14ac:dyDescent="0.3">
      <c r="A686" s="28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customHeight="1" x14ac:dyDescent="0.3">
      <c r="A687" s="28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customHeight="1" x14ac:dyDescent="0.3">
      <c r="A688" s="28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customHeight="1" x14ac:dyDescent="0.3">
      <c r="A689" s="28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customHeight="1" x14ac:dyDescent="0.3">
      <c r="A690" s="28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customHeight="1" x14ac:dyDescent="0.3">
      <c r="A691" s="28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customHeight="1" x14ac:dyDescent="0.3">
      <c r="A692" s="28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customHeight="1" x14ac:dyDescent="0.3">
      <c r="A693" s="28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customHeight="1" x14ac:dyDescent="0.3">
      <c r="A694" s="28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customHeight="1" x14ac:dyDescent="0.3">
      <c r="A695" s="28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customHeight="1" x14ac:dyDescent="0.3">
      <c r="A696" s="28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customHeight="1" x14ac:dyDescent="0.3">
      <c r="A697" s="28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customHeight="1" x14ac:dyDescent="0.3">
      <c r="A698" s="28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customHeight="1" x14ac:dyDescent="0.3">
      <c r="A699" s="28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customHeight="1" x14ac:dyDescent="0.3">
      <c r="A700" s="28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customHeight="1" x14ac:dyDescent="0.3">
      <c r="A701" s="28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customHeight="1" x14ac:dyDescent="0.3">
      <c r="A702" s="28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customHeight="1" x14ac:dyDescent="0.3">
      <c r="A703" s="28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customHeight="1" x14ac:dyDescent="0.3">
      <c r="A704" s="28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customHeight="1" x14ac:dyDescent="0.3">
      <c r="A705" s="28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customHeight="1" x14ac:dyDescent="0.3">
      <c r="A706" s="28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customHeight="1" x14ac:dyDescent="0.3">
      <c r="A707" s="28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customHeight="1" x14ac:dyDescent="0.3">
      <c r="A708" s="28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customHeight="1" x14ac:dyDescent="0.3">
      <c r="A709" s="28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customHeight="1" x14ac:dyDescent="0.3">
      <c r="A710" s="28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customHeight="1" x14ac:dyDescent="0.3">
      <c r="A711" s="28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customHeight="1" x14ac:dyDescent="0.3">
      <c r="A712" s="28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customHeight="1" x14ac:dyDescent="0.3">
      <c r="A713" s="28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customHeight="1" x14ac:dyDescent="0.3">
      <c r="A714" s="28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customHeight="1" x14ac:dyDescent="0.3">
      <c r="A715" s="28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customHeight="1" x14ac:dyDescent="0.3">
      <c r="A716" s="28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customHeight="1" x14ac:dyDescent="0.3">
      <c r="A717" s="28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customHeight="1" x14ac:dyDescent="0.3">
      <c r="A718" s="28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customHeight="1" x14ac:dyDescent="0.3">
      <c r="A719" s="28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customHeight="1" x14ac:dyDescent="0.3">
      <c r="A720" s="28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customHeight="1" x14ac:dyDescent="0.3">
      <c r="A721" s="28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customHeight="1" x14ac:dyDescent="0.3">
      <c r="A722" s="28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customHeight="1" x14ac:dyDescent="0.3">
      <c r="A723" s="28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customHeight="1" x14ac:dyDescent="0.3">
      <c r="A724" s="28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customHeight="1" x14ac:dyDescent="0.3">
      <c r="A725" s="28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customHeight="1" x14ac:dyDescent="0.3">
      <c r="A726" s="28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customHeight="1" x14ac:dyDescent="0.3">
      <c r="A727" s="28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customHeight="1" x14ac:dyDescent="0.3">
      <c r="A728" s="28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customHeight="1" x14ac:dyDescent="0.3">
      <c r="A729" s="28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customHeight="1" x14ac:dyDescent="0.3">
      <c r="A730" s="28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customHeight="1" x14ac:dyDescent="0.3">
      <c r="A731" s="28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customHeight="1" x14ac:dyDescent="0.3">
      <c r="A732" s="28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customHeight="1" x14ac:dyDescent="0.3">
      <c r="A733" s="28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customHeight="1" x14ac:dyDescent="0.3">
      <c r="A734" s="28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customHeight="1" x14ac:dyDescent="0.3">
      <c r="A735" s="28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customHeight="1" x14ac:dyDescent="0.3">
      <c r="A736" s="28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customHeight="1" x14ac:dyDescent="0.3">
      <c r="A737" s="28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customHeight="1" x14ac:dyDescent="0.3">
      <c r="A738" s="28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customHeight="1" x14ac:dyDescent="0.3">
      <c r="A739" s="28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customHeight="1" x14ac:dyDescent="0.3">
      <c r="A740" s="28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customHeight="1" x14ac:dyDescent="0.3">
      <c r="A741" s="28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customHeight="1" x14ac:dyDescent="0.3">
      <c r="A742" s="28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customHeight="1" x14ac:dyDescent="0.3">
      <c r="A743" s="28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customHeight="1" x14ac:dyDescent="0.3">
      <c r="A744" s="28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customHeight="1" x14ac:dyDescent="0.3">
      <c r="A745" s="28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customHeight="1" x14ac:dyDescent="0.3">
      <c r="A746" s="28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customHeight="1" x14ac:dyDescent="0.3">
      <c r="A747" s="28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customHeight="1" x14ac:dyDescent="0.3">
      <c r="A748" s="28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customHeight="1" x14ac:dyDescent="0.3">
      <c r="A749" s="28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customHeight="1" x14ac:dyDescent="0.3">
      <c r="A750" s="28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customHeight="1" x14ac:dyDescent="0.3">
      <c r="A751" s="28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customHeight="1" x14ac:dyDescent="0.3">
      <c r="A752" s="28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customHeight="1" x14ac:dyDescent="0.3">
      <c r="A753" s="28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customHeight="1" x14ac:dyDescent="0.3">
      <c r="A754" s="28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customHeight="1" x14ac:dyDescent="0.3">
      <c r="A755" s="28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customHeight="1" x14ac:dyDescent="0.3">
      <c r="A756" s="28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customHeight="1" x14ac:dyDescent="0.3">
      <c r="A757" s="28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customHeight="1" x14ac:dyDescent="0.3">
      <c r="A758" s="28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customHeight="1" x14ac:dyDescent="0.3">
      <c r="A759" s="28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customHeight="1" x14ac:dyDescent="0.3">
      <c r="A760" s="28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customHeight="1" x14ac:dyDescent="0.3">
      <c r="A761" s="28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customHeight="1" x14ac:dyDescent="0.3">
      <c r="A762" s="28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customHeight="1" x14ac:dyDescent="0.3">
      <c r="A763" s="28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customHeight="1" x14ac:dyDescent="0.3">
      <c r="A764" s="28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customHeight="1" x14ac:dyDescent="0.3">
      <c r="A765" s="28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customHeight="1" x14ac:dyDescent="0.3">
      <c r="A766" s="28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customHeight="1" x14ac:dyDescent="0.3">
      <c r="A767" s="28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customHeight="1" x14ac:dyDescent="0.3">
      <c r="A768" s="28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customHeight="1" x14ac:dyDescent="0.3">
      <c r="A769" s="28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customHeight="1" x14ac:dyDescent="0.3">
      <c r="A770" s="28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customHeight="1" x14ac:dyDescent="0.3">
      <c r="A771" s="28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customHeight="1" x14ac:dyDescent="0.3">
      <c r="A772" s="28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customHeight="1" x14ac:dyDescent="0.3">
      <c r="A773" s="28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customHeight="1" x14ac:dyDescent="0.3">
      <c r="A774" s="28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customHeight="1" x14ac:dyDescent="0.3">
      <c r="A775" s="28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customHeight="1" x14ac:dyDescent="0.3">
      <c r="A776" s="28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customHeight="1" x14ac:dyDescent="0.3">
      <c r="A777" s="28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customHeight="1" x14ac:dyDescent="0.3">
      <c r="A778" s="28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customHeight="1" x14ac:dyDescent="0.3">
      <c r="A779" s="28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customHeight="1" x14ac:dyDescent="0.3">
      <c r="A780" s="28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customHeight="1" x14ac:dyDescent="0.3">
      <c r="A781" s="28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customHeight="1" x14ac:dyDescent="0.3">
      <c r="A782" s="28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customHeight="1" x14ac:dyDescent="0.3">
      <c r="A783" s="28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customHeight="1" x14ac:dyDescent="0.3">
      <c r="A784" s="28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customHeight="1" x14ac:dyDescent="0.3">
      <c r="A785" s="28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customHeight="1" x14ac:dyDescent="0.3">
      <c r="A786" s="28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customHeight="1" x14ac:dyDescent="0.3">
      <c r="A787" s="28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customHeight="1" x14ac:dyDescent="0.3">
      <c r="A788" s="28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customHeight="1" x14ac:dyDescent="0.3">
      <c r="A789" s="28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customHeight="1" x14ac:dyDescent="0.3">
      <c r="A790" s="28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customHeight="1" x14ac:dyDescent="0.3">
      <c r="A791" s="28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customHeight="1" x14ac:dyDescent="0.3">
      <c r="A792" s="28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customHeight="1" x14ac:dyDescent="0.3">
      <c r="A793" s="28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customHeight="1" x14ac:dyDescent="0.3">
      <c r="A794" s="28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customHeight="1" x14ac:dyDescent="0.3">
      <c r="A795" s="28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customHeight="1" x14ac:dyDescent="0.3">
      <c r="A796" s="28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customHeight="1" x14ac:dyDescent="0.3">
      <c r="A797" s="28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customHeight="1" x14ac:dyDescent="0.3">
      <c r="A798" s="28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customHeight="1" x14ac:dyDescent="0.3">
      <c r="A799" s="28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customHeight="1" x14ac:dyDescent="0.3">
      <c r="A800" s="28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customHeight="1" x14ac:dyDescent="0.3">
      <c r="A801" s="28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customHeight="1" x14ac:dyDescent="0.3">
      <c r="A802" s="28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customHeight="1" x14ac:dyDescent="0.3">
      <c r="A803" s="28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customHeight="1" x14ac:dyDescent="0.3">
      <c r="A804" s="28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customHeight="1" x14ac:dyDescent="0.3">
      <c r="A805" s="28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customHeight="1" x14ac:dyDescent="0.3">
      <c r="A806" s="28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customHeight="1" x14ac:dyDescent="0.3">
      <c r="A807" s="28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customHeight="1" x14ac:dyDescent="0.3">
      <c r="A808" s="28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customHeight="1" x14ac:dyDescent="0.3">
      <c r="A809" s="28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customHeight="1" x14ac:dyDescent="0.3">
      <c r="A810" s="28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customHeight="1" x14ac:dyDescent="0.3">
      <c r="A811" s="28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customHeight="1" x14ac:dyDescent="0.3">
      <c r="A812" s="28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customHeight="1" x14ac:dyDescent="0.3">
      <c r="A813" s="28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customHeight="1" x14ac:dyDescent="0.3">
      <c r="A814" s="28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customHeight="1" x14ac:dyDescent="0.3">
      <c r="A815" s="28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customHeight="1" x14ac:dyDescent="0.3">
      <c r="A816" s="28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customHeight="1" x14ac:dyDescent="0.3">
      <c r="A817" s="28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customHeight="1" x14ac:dyDescent="0.3">
      <c r="A818" s="28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customHeight="1" x14ac:dyDescent="0.3">
      <c r="A819" s="28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customHeight="1" x14ac:dyDescent="0.3">
      <c r="A820" s="28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customHeight="1" x14ac:dyDescent="0.3">
      <c r="A821" s="28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customHeight="1" x14ac:dyDescent="0.3">
      <c r="A822" s="28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customHeight="1" x14ac:dyDescent="0.3">
      <c r="A823" s="28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customHeight="1" x14ac:dyDescent="0.3">
      <c r="A824" s="28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customHeight="1" x14ac:dyDescent="0.3">
      <c r="A825" s="28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customHeight="1" x14ac:dyDescent="0.3">
      <c r="A826" s="28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customHeight="1" x14ac:dyDescent="0.3">
      <c r="A827" s="28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customHeight="1" x14ac:dyDescent="0.3">
      <c r="A828" s="28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customHeight="1" x14ac:dyDescent="0.3">
      <c r="A829" s="28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customHeight="1" x14ac:dyDescent="0.3">
      <c r="A830" s="28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customHeight="1" x14ac:dyDescent="0.3">
      <c r="A831" s="28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customHeight="1" x14ac:dyDescent="0.3">
      <c r="A832" s="28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customHeight="1" x14ac:dyDescent="0.3">
      <c r="A833" s="28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customHeight="1" x14ac:dyDescent="0.3">
      <c r="A834" s="28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customHeight="1" x14ac:dyDescent="0.3">
      <c r="A835" s="28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customHeight="1" x14ac:dyDescent="0.3">
      <c r="A836" s="28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customHeight="1" x14ac:dyDescent="0.3">
      <c r="A837" s="28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customHeight="1" x14ac:dyDescent="0.3">
      <c r="A838" s="28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customHeight="1" x14ac:dyDescent="0.3">
      <c r="A839" s="28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customHeight="1" x14ac:dyDescent="0.3">
      <c r="A840" s="28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customHeight="1" x14ac:dyDescent="0.3">
      <c r="A841" s="28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customHeight="1" x14ac:dyDescent="0.3">
      <c r="A842" s="28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customHeight="1" x14ac:dyDescent="0.3">
      <c r="A843" s="28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customHeight="1" x14ac:dyDescent="0.3">
      <c r="A844" s="28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customHeight="1" x14ac:dyDescent="0.3">
      <c r="A845" s="28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customHeight="1" x14ac:dyDescent="0.3">
      <c r="A846" s="28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customHeight="1" x14ac:dyDescent="0.3">
      <c r="A847" s="28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customHeight="1" x14ac:dyDescent="0.3">
      <c r="A848" s="28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customHeight="1" x14ac:dyDescent="0.3">
      <c r="A849" s="28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customHeight="1" x14ac:dyDescent="0.3">
      <c r="A850" s="28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customHeight="1" x14ac:dyDescent="0.3">
      <c r="A851" s="28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customHeight="1" x14ac:dyDescent="0.3">
      <c r="A852" s="28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customHeight="1" x14ac:dyDescent="0.3">
      <c r="A853" s="28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customHeight="1" x14ac:dyDescent="0.3">
      <c r="A854" s="28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customHeight="1" x14ac:dyDescent="0.3">
      <c r="A855" s="28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customHeight="1" x14ac:dyDescent="0.3">
      <c r="A856" s="28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customHeight="1" x14ac:dyDescent="0.3">
      <c r="A857" s="28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customHeight="1" x14ac:dyDescent="0.3">
      <c r="A858" s="28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customHeight="1" x14ac:dyDescent="0.3">
      <c r="A859" s="28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customHeight="1" x14ac:dyDescent="0.3">
      <c r="A860" s="28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customHeight="1" x14ac:dyDescent="0.3">
      <c r="A861" s="28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customHeight="1" x14ac:dyDescent="0.3">
      <c r="A862" s="28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customHeight="1" x14ac:dyDescent="0.3">
      <c r="A863" s="28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customHeight="1" x14ac:dyDescent="0.3">
      <c r="A864" s="28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customHeight="1" x14ac:dyDescent="0.3">
      <c r="A865" s="28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customHeight="1" x14ac:dyDescent="0.3">
      <c r="A866" s="28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customHeight="1" x14ac:dyDescent="0.3">
      <c r="A867" s="28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customHeight="1" x14ac:dyDescent="0.3">
      <c r="A868" s="28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customHeight="1" x14ac:dyDescent="0.3">
      <c r="A869" s="28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customHeight="1" x14ac:dyDescent="0.3">
      <c r="A870" s="28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customHeight="1" x14ac:dyDescent="0.3">
      <c r="A871" s="28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customHeight="1" x14ac:dyDescent="0.3">
      <c r="A872" s="28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customHeight="1" x14ac:dyDescent="0.3">
      <c r="A873" s="28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customHeight="1" x14ac:dyDescent="0.3">
      <c r="A874" s="28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customHeight="1" x14ac:dyDescent="0.3">
      <c r="A875" s="28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customHeight="1" x14ac:dyDescent="0.3">
      <c r="A876" s="28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customHeight="1" x14ac:dyDescent="0.3">
      <c r="A877" s="28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customHeight="1" x14ac:dyDescent="0.3">
      <c r="A878" s="28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customHeight="1" x14ac:dyDescent="0.3">
      <c r="A879" s="28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customHeight="1" x14ac:dyDescent="0.3">
      <c r="A880" s="28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customHeight="1" x14ac:dyDescent="0.3">
      <c r="A881" s="28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customHeight="1" x14ac:dyDescent="0.3">
      <c r="A882" s="28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customHeight="1" x14ac:dyDescent="0.3">
      <c r="A883" s="28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customHeight="1" x14ac:dyDescent="0.3">
      <c r="A884" s="28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customHeight="1" x14ac:dyDescent="0.3">
      <c r="A885" s="28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customHeight="1" x14ac:dyDescent="0.3">
      <c r="A886" s="28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customHeight="1" x14ac:dyDescent="0.3">
      <c r="A887" s="28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customHeight="1" x14ac:dyDescent="0.3">
      <c r="A888" s="28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customHeight="1" x14ac:dyDescent="0.3">
      <c r="A889" s="28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customHeight="1" x14ac:dyDescent="0.3">
      <c r="A890" s="28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customHeight="1" x14ac:dyDescent="0.3">
      <c r="A891" s="28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customHeight="1" x14ac:dyDescent="0.3">
      <c r="A892" s="28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customHeight="1" x14ac:dyDescent="0.3">
      <c r="A893" s="28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customHeight="1" x14ac:dyDescent="0.3">
      <c r="A894" s="28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customHeight="1" x14ac:dyDescent="0.3">
      <c r="A895" s="28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customHeight="1" x14ac:dyDescent="0.3">
      <c r="A896" s="28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customHeight="1" x14ac:dyDescent="0.3">
      <c r="A897" s="28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customHeight="1" x14ac:dyDescent="0.3">
      <c r="A898" s="28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customHeight="1" x14ac:dyDescent="0.3">
      <c r="A899" s="28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customHeight="1" x14ac:dyDescent="0.3">
      <c r="A900" s="28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customHeight="1" x14ac:dyDescent="0.3">
      <c r="A901" s="28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customHeight="1" x14ac:dyDescent="0.3">
      <c r="A902" s="28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customHeight="1" x14ac:dyDescent="0.3">
      <c r="A903" s="28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customHeight="1" x14ac:dyDescent="0.3">
      <c r="A904" s="28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customHeight="1" x14ac:dyDescent="0.3">
      <c r="A905" s="28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customHeight="1" x14ac:dyDescent="0.3">
      <c r="A906" s="28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customHeight="1" x14ac:dyDescent="0.3">
      <c r="A907" s="28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customHeight="1" x14ac:dyDescent="0.3">
      <c r="A908" s="28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customHeight="1" x14ac:dyDescent="0.3">
      <c r="A909" s="28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customHeight="1" x14ac:dyDescent="0.3">
      <c r="A910" s="28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customHeight="1" x14ac:dyDescent="0.3">
      <c r="A911" s="28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customHeight="1" x14ac:dyDescent="0.3">
      <c r="A912" s="28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customHeight="1" x14ac:dyDescent="0.3">
      <c r="A913" s="28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customHeight="1" x14ac:dyDescent="0.3">
      <c r="A914" s="28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customHeight="1" x14ac:dyDescent="0.3">
      <c r="A915" s="28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customHeight="1" x14ac:dyDescent="0.3">
      <c r="A916" s="28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customHeight="1" x14ac:dyDescent="0.3">
      <c r="A917" s="28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customHeight="1" x14ac:dyDescent="0.3">
      <c r="A918" s="28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customHeight="1" x14ac:dyDescent="0.3">
      <c r="A919" s="28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customHeight="1" x14ac:dyDescent="0.3">
      <c r="A920" s="28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customHeight="1" x14ac:dyDescent="0.3">
      <c r="A921" s="28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customHeight="1" x14ac:dyDescent="0.3">
      <c r="A922" s="28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customHeight="1" x14ac:dyDescent="0.3">
      <c r="A923" s="28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customHeight="1" x14ac:dyDescent="0.3">
      <c r="A924" s="28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customHeight="1" x14ac:dyDescent="0.3">
      <c r="A925" s="28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customHeight="1" x14ac:dyDescent="0.3">
      <c r="A926" s="28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customHeight="1" x14ac:dyDescent="0.3">
      <c r="A927" s="28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customHeight="1" x14ac:dyDescent="0.3">
      <c r="A928" s="28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customHeight="1" x14ac:dyDescent="0.3">
      <c r="A929" s="28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customHeight="1" x14ac:dyDescent="0.3">
      <c r="A930" s="28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customHeight="1" x14ac:dyDescent="0.3">
      <c r="A931" s="28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customHeight="1" x14ac:dyDescent="0.3">
      <c r="A932" s="28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customHeight="1" x14ac:dyDescent="0.3">
      <c r="A933" s="28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customHeight="1" x14ac:dyDescent="0.3">
      <c r="A934" s="28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customHeight="1" x14ac:dyDescent="0.3">
      <c r="A935" s="28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customHeight="1" x14ac:dyDescent="0.3">
      <c r="A936" s="28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customHeight="1" x14ac:dyDescent="0.3">
      <c r="A937" s="28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customHeight="1" x14ac:dyDescent="0.3">
      <c r="A938" s="28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customHeight="1" x14ac:dyDescent="0.3">
      <c r="A939" s="28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customHeight="1" x14ac:dyDescent="0.3">
      <c r="A940" s="28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customHeight="1" x14ac:dyDescent="0.3">
      <c r="A941" s="28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customHeight="1" x14ac:dyDescent="0.3">
      <c r="A942" s="28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customHeight="1" x14ac:dyDescent="0.3">
      <c r="A943" s="28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customHeight="1" x14ac:dyDescent="0.3">
      <c r="A944" s="28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customHeight="1" x14ac:dyDescent="0.3">
      <c r="A945" s="28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customHeight="1" x14ac:dyDescent="0.3">
      <c r="A946" s="28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customHeight="1" x14ac:dyDescent="0.3">
      <c r="A947" s="28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customHeight="1" x14ac:dyDescent="0.3">
      <c r="A948" s="28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customHeight="1" x14ac:dyDescent="0.3">
      <c r="A949" s="28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customHeight="1" x14ac:dyDescent="0.3">
      <c r="A950" s="28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customHeight="1" x14ac:dyDescent="0.3">
      <c r="A951" s="28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customHeight="1" x14ac:dyDescent="0.3">
      <c r="A952" s="28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customHeight="1" x14ac:dyDescent="0.3">
      <c r="A953" s="28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customHeight="1" x14ac:dyDescent="0.3">
      <c r="A954" s="28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customHeight="1" x14ac:dyDescent="0.3">
      <c r="A955" s="28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customHeight="1" x14ac:dyDescent="0.3">
      <c r="A956" s="28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customHeight="1" x14ac:dyDescent="0.3">
      <c r="A957" s="28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customHeight="1" x14ac:dyDescent="0.3">
      <c r="A958" s="28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customHeight="1" x14ac:dyDescent="0.3">
      <c r="A959" s="28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customHeight="1" x14ac:dyDescent="0.3">
      <c r="A960" s="28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customHeight="1" x14ac:dyDescent="0.3">
      <c r="A961" s="28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customHeight="1" x14ac:dyDescent="0.3">
      <c r="A962" s="28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customHeight="1" x14ac:dyDescent="0.3">
      <c r="A963" s="28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customHeight="1" x14ac:dyDescent="0.3">
      <c r="A964" s="28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customHeight="1" x14ac:dyDescent="0.3">
      <c r="A965" s="28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customHeight="1" x14ac:dyDescent="0.3">
      <c r="A966" s="28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customHeight="1" x14ac:dyDescent="0.3">
      <c r="A967" s="28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customHeight="1" x14ac:dyDescent="0.3">
      <c r="A968" s="28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customHeight="1" x14ac:dyDescent="0.3">
      <c r="A969" s="28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customHeight="1" x14ac:dyDescent="0.3">
      <c r="A970" s="28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customHeight="1" x14ac:dyDescent="0.3">
      <c r="A971" s="28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customHeight="1" x14ac:dyDescent="0.3">
      <c r="A972" s="28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customHeight="1" x14ac:dyDescent="0.3">
      <c r="A973" s="28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customHeight="1" x14ac:dyDescent="0.3">
      <c r="A974" s="28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customHeight="1" x14ac:dyDescent="0.3">
      <c r="A975" s="28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customHeight="1" x14ac:dyDescent="0.3">
      <c r="A976" s="28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customHeight="1" x14ac:dyDescent="0.3">
      <c r="A977" s="28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customHeight="1" x14ac:dyDescent="0.3">
      <c r="A978" s="28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customHeight="1" x14ac:dyDescent="0.3">
      <c r="A979" s="28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customHeight="1" x14ac:dyDescent="0.3">
      <c r="A980" s="28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customHeight="1" x14ac:dyDescent="0.3">
      <c r="A981" s="28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customHeight="1" x14ac:dyDescent="0.3">
      <c r="A982" s="28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customHeight="1" x14ac:dyDescent="0.3">
      <c r="A983" s="28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customHeight="1" x14ac:dyDescent="0.3">
      <c r="A984" s="28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customHeight="1" x14ac:dyDescent="0.3">
      <c r="A985" s="28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customHeight="1" x14ac:dyDescent="0.3">
      <c r="A986" s="28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customHeight="1" x14ac:dyDescent="0.3">
      <c r="A987" s="28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customHeight="1" x14ac:dyDescent="0.3">
      <c r="A988" s="28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customHeight="1" x14ac:dyDescent="0.3">
      <c r="A989" s="28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customHeight="1" x14ac:dyDescent="0.3">
      <c r="A990" s="28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customHeight="1" x14ac:dyDescent="0.3">
      <c r="A991" s="28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customHeight="1" x14ac:dyDescent="0.3">
      <c r="A992" s="28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customHeight="1" x14ac:dyDescent="0.3">
      <c r="A993" s="28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 customHeight="1" x14ac:dyDescent="0.3">
      <c r="A994" s="28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 customHeight="1" x14ac:dyDescent="0.3">
      <c r="A995" s="28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 customHeight="1" x14ac:dyDescent="0.3">
      <c r="A996" s="28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 customHeight="1" x14ac:dyDescent="0.3">
      <c r="A997" s="28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 customHeight="1" x14ac:dyDescent="0.3">
      <c r="A998" s="28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 customHeight="1" x14ac:dyDescent="0.3">
      <c r="A999" s="28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 customHeight="1" x14ac:dyDescent="0.3">
      <c r="A1000" s="28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2">
    <mergeCell ref="C139:F139"/>
    <mergeCell ref="B6:E6"/>
    <mergeCell ref="A11:A12"/>
    <mergeCell ref="C1:F1"/>
    <mergeCell ref="C2:F2"/>
    <mergeCell ref="C3:F3"/>
    <mergeCell ref="C4:F4"/>
    <mergeCell ref="B5:E5"/>
    <mergeCell ref="B11:B12"/>
    <mergeCell ref="C11:C12"/>
    <mergeCell ref="D11:D12"/>
    <mergeCell ref="E11:F11"/>
  </mergeCells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дод. 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Pk-pk</cp:lastModifiedBy>
  <cp:lastPrinted>2023-12-05T06:11:28Z</cp:lastPrinted>
  <dcterms:created xsi:type="dcterms:W3CDTF">2014-01-17T10:52:16Z</dcterms:created>
  <dcterms:modified xsi:type="dcterms:W3CDTF">2023-12-05T13:13:01Z</dcterms:modified>
</cp:coreProperties>
</file>