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1840" windowHeight="13140" activeTab="3"/>
  </bookViews>
  <sheets>
    <sheet name="гороб" sheetId="6" r:id="rId1"/>
    <sheet name="ліцей" sheetId="19" r:id="rId2"/>
    <sheet name="№3" sheetId="17" r:id="rId3"/>
    <sheet name="№5 (2)" sheetId="72" r:id="rId4"/>
    <sheet name="ЗДО №2" sheetId="28" r:id="rId5"/>
    <sheet name="Група ц.гос" sheetId="38" r:id="rId6"/>
  </sheets>
  <calcPr calcId="145621"/>
</workbook>
</file>

<file path=xl/calcChain.xml><?xml version="1.0" encoding="utf-8"?>
<calcChain xmlns="http://schemas.openxmlformats.org/spreadsheetml/2006/main">
  <c r="F21" i="72" l="1"/>
  <c r="G21" i="72" s="1"/>
  <c r="G36" i="72" l="1"/>
  <c r="F19" i="6" l="1"/>
  <c r="G19" i="6" s="1"/>
  <c r="F16" i="17" l="1"/>
  <c r="G16" i="17" s="1"/>
  <c r="F14" i="17"/>
  <c r="G14" i="17" s="1"/>
  <c r="D32" i="17" l="1"/>
  <c r="F24" i="72"/>
  <c r="G24" i="72" s="1"/>
  <c r="F23" i="72"/>
  <c r="G23" i="72" s="1"/>
  <c r="F20" i="17"/>
  <c r="G20" i="17" s="1"/>
  <c r="F22" i="6"/>
  <c r="G22" i="6" s="1"/>
  <c r="G30" i="72" l="1"/>
  <c r="D39" i="72" l="1"/>
  <c r="E39" i="72" l="1"/>
  <c r="G38" i="72"/>
  <c r="G37" i="72"/>
  <c r="G35" i="72"/>
  <c r="G34" i="72"/>
  <c r="G33" i="72"/>
  <c r="G32" i="72"/>
  <c r="G31" i="72"/>
  <c r="G29" i="72"/>
  <c r="G28" i="72"/>
  <c r="G27" i="72"/>
  <c r="G26" i="72"/>
  <c r="G25" i="72"/>
  <c r="F22" i="72"/>
  <c r="G22" i="72" s="1"/>
  <c r="F20" i="72"/>
  <c r="G20" i="72" s="1"/>
  <c r="F19" i="72"/>
  <c r="G19" i="72" s="1"/>
  <c r="F18" i="72"/>
  <c r="G18" i="72" s="1"/>
  <c r="F17" i="72"/>
  <c r="G17" i="72" s="1"/>
  <c r="F16" i="72"/>
  <c r="G16" i="72" s="1"/>
  <c r="F15" i="72"/>
  <c r="G15" i="72" s="1"/>
  <c r="F14" i="72"/>
  <c r="G14" i="72" s="1"/>
  <c r="F13" i="72"/>
  <c r="G13" i="72" s="1"/>
  <c r="G39" i="72" l="1"/>
  <c r="F29" i="38"/>
  <c r="E29" i="38"/>
  <c r="D29" i="38"/>
  <c r="F28" i="38"/>
  <c r="F27" i="38"/>
  <c r="F26" i="38"/>
  <c r="F25" i="38"/>
  <c r="F24" i="38"/>
  <c r="F23" i="38"/>
  <c r="F22" i="38"/>
  <c r="F21" i="38"/>
  <c r="F20" i="38"/>
  <c r="F19" i="38"/>
  <c r="F18" i="38"/>
  <c r="F17" i="38"/>
  <c r="F16" i="38"/>
  <c r="F15" i="38"/>
  <c r="F14" i="38"/>
  <c r="F13" i="38"/>
  <c r="E29" i="28"/>
  <c r="D29" i="28"/>
  <c r="G28" i="28"/>
  <c r="G27" i="28"/>
  <c r="G26" i="28"/>
  <c r="G25" i="28"/>
  <c r="G24" i="28"/>
  <c r="G23" i="28"/>
  <c r="G22" i="28"/>
  <c r="G21" i="28"/>
  <c r="G20" i="28"/>
  <c r="F20" i="28"/>
  <c r="G19" i="28"/>
  <c r="F19" i="28"/>
  <c r="G18" i="28"/>
  <c r="F18" i="28"/>
  <c r="G17" i="28"/>
  <c r="F17" i="28"/>
  <c r="G16" i="28"/>
  <c r="F16" i="28"/>
  <c r="G15" i="28"/>
  <c r="F15" i="28"/>
  <c r="G14" i="28"/>
  <c r="G29" i="28" s="1"/>
  <c r="F14" i="28"/>
  <c r="G13" i="28"/>
  <c r="F13" i="28"/>
  <c r="E32" i="17"/>
  <c r="G31" i="17"/>
  <c r="G30" i="17"/>
  <c r="G29" i="17"/>
  <c r="G28" i="17"/>
  <c r="G27" i="17"/>
  <c r="G26" i="17"/>
  <c r="G25" i="17"/>
  <c r="G24" i="17"/>
  <c r="G23" i="17"/>
  <c r="G22" i="17"/>
  <c r="F21" i="17"/>
  <c r="G21" i="17" s="1"/>
  <c r="F18" i="17"/>
  <c r="G18" i="17" s="1"/>
  <c r="F17" i="17"/>
  <c r="G17" i="17" s="1"/>
  <c r="F15" i="17"/>
  <c r="G15" i="17" s="1"/>
  <c r="F13" i="17"/>
  <c r="G13" i="17" s="1"/>
  <c r="F12" i="17"/>
  <c r="G12" i="17" s="1"/>
  <c r="E34" i="19"/>
  <c r="D34" i="19"/>
  <c r="G33" i="19"/>
  <c r="G32" i="19"/>
  <c r="G31" i="19"/>
  <c r="G30" i="19"/>
  <c r="G29" i="19"/>
  <c r="G28" i="19"/>
  <c r="G27" i="19"/>
  <c r="G26" i="19"/>
  <c r="G25" i="19"/>
  <c r="G24" i="19"/>
  <c r="G23" i="19"/>
  <c r="F22" i="19"/>
  <c r="G22" i="19" s="1"/>
  <c r="F21" i="19"/>
  <c r="G21" i="19" s="1"/>
  <c r="F20" i="19"/>
  <c r="G20" i="19" s="1"/>
  <c r="F19" i="19"/>
  <c r="G19" i="19" s="1"/>
  <c r="F18" i="19"/>
  <c r="G18" i="19" s="1"/>
  <c r="F17" i="19"/>
  <c r="G17" i="19" s="1"/>
  <c r="F16" i="19"/>
  <c r="G16" i="19" s="1"/>
  <c r="F15" i="19"/>
  <c r="G15" i="19" s="1"/>
  <c r="F14" i="19"/>
  <c r="G14" i="19" s="1"/>
  <c r="F13" i="19"/>
  <c r="G13" i="19" s="1"/>
  <c r="E34" i="6"/>
  <c r="D34" i="6"/>
  <c r="G33" i="6"/>
  <c r="G32" i="6"/>
  <c r="G31" i="6"/>
  <c r="G30" i="6"/>
  <c r="G29" i="6"/>
  <c r="G28" i="6"/>
  <c r="G27" i="6"/>
  <c r="G26" i="6"/>
  <c r="G25" i="6"/>
  <c r="F24" i="6"/>
  <c r="G24" i="6" s="1"/>
  <c r="F23" i="6"/>
  <c r="G23" i="6" s="1"/>
  <c r="F21" i="6"/>
  <c r="G21" i="6" s="1"/>
  <c r="F20" i="6"/>
  <c r="G20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G34" i="6" l="1"/>
  <c r="G32" i="17"/>
  <c r="G34" i="19"/>
</calcChain>
</file>

<file path=xl/sharedStrings.xml><?xml version="1.0" encoding="utf-8"?>
<sst xmlns="http://schemas.openxmlformats.org/spreadsheetml/2006/main" count="366" uniqueCount="152">
  <si>
    <t>Підсобний робітник</t>
  </si>
  <si>
    <t>Двірник</t>
  </si>
  <si>
    <t>Практичний психолог</t>
  </si>
  <si>
    <t>Всього</t>
  </si>
  <si>
    <t xml:space="preserve">Директор </t>
  </si>
  <si>
    <t xml:space="preserve">Головний економіст </t>
  </si>
  <si>
    <t>Погоджено Голова профспілкового комітету</t>
  </si>
  <si>
    <t>Секретар-друкарка</t>
  </si>
  <si>
    <t>Г.ПОЛІЩУК</t>
  </si>
  <si>
    <t>С.ОСКІЛКО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</si>
  <si>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</si>
  <si>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В.СИЧ</t>
  </si>
  <si>
    <t>Штатний розпис</t>
  </si>
  <si>
    <t>О.ВИГІВСЬКА</t>
  </si>
  <si>
    <t>Назва посади</t>
  </si>
  <si>
    <t>Кількість штатних одиниць</t>
  </si>
  <si>
    <t>В.ЛЕВІЦЬКА</t>
  </si>
  <si>
    <t>Педагог-організатор</t>
  </si>
  <si>
    <t xml:space="preserve">В.о.директора                                                            </t>
  </si>
  <si>
    <t>Сквирський  навчально-виховний  комплекс "заклад  загальної  середньої освіти  І-ІІІст.№5 -                                                                        заклад дошкільної освіти" Сквирської міської ради Київської області</t>
  </si>
  <si>
    <t>Заступник директора з навчальної  роботи</t>
  </si>
  <si>
    <t>Заступник директора  навчально-виховної роботи</t>
  </si>
  <si>
    <t>Заступник директора з навчальної роботи.</t>
  </si>
  <si>
    <t>Заступник директора з навчально-виховної роботи.</t>
  </si>
  <si>
    <t>Заступник директора з виховної роботи.</t>
  </si>
  <si>
    <t>Заступник директора з навчальної  роботи.</t>
  </si>
  <si>
    <t>Додаток 3</t>
  </si>
  <si>
    <t>Додаток 8</t>
  </si>
  <si>
    <t>№ п/п</t>
  </si>
  <si>
    <t>Посадовий оклад (грн.)</t>
  </si>
  <si>
    <t>Тарифний розряд</t>
  </si>
  <si>
    <t>Директор</t>
  </si>
  <si>
    <t>Сквирський заклад дошкільної освіти (ясла-садок) комбінованого  типу  №2 "Малятко"  Сквирської міської ради Київської області</t>
  </si>
  <si>
    <t xml:space="preserve">Директор школи </t>
  </si>
  <si>
    <t xml:space="preserve">Керівник гуртка </t>
  </si>
  <si>
    <t xml:space="preserve">Завідувач  господарства </t>
  </si>
  <si>
    <t>Сестра медична</t>
  </si>
  <si>
    <t>Кухар</t>
  </si>
  <si>
    <t xml:space="preserve">Прибиральник службових приміщень </t>
  </si>
  <si>
    <t>Керівник  музичний</t>
  </si>
  <si>
    <t>Посадовий оклад з підвищенням  10% (грн.)</t>
  </si>
  <si>
    <t>Г.ГАВРОНСЬКА</t>
  </si>
  <si>
    <t>Т.ЗАРУДНЮК</t>
  </si>
  <si>
    <t>*</t>
  </si>
  <si>
    <t xml:space="preserve">Педагог організатор </t>
  </si>
  <si>
    <t>1</t>
  </si>
  <si>
    <t>Л.АНТОНЯН</t>
  </si>
  <si>
    <t>15</t>
  </si>
  <si>
    <t>9-12</t>
  </si>
  <si>
    <t>10-14</t>
  </si>
  <si>
    <t>8-12</t>
  </si>
  <si>
    <t>2-5</t>
  </si>
  <si>
    <t>6-9</t>
  </si>
  <si>
    <t>2-6</t>
  </si>
  <si>
    <t>7-8</t>
  </si>
  <si>
    <t>5</t>
  </si>
  <si>
    <t>5-6</t>
  </si>
  <si>
    <t xml:space="preserve">Робітник з комплексного обслуговування  й ремонту будинків </t>
  </si>
  <si>
    <t>Бібліотекар</t>
  </si>
  <si>
    <t xml:space="preserve">Лаборант </t>
  </si>
  <si>
    <t xml:space="preserve">Асистент вчителя </t>
  </si>
  <si>
    <t xml:space="preserve">Педагог соціальний </t>
  </si>
  <si>
    <t>Сторож</t>
  </si>
  <si>
    <t>Помічник вихователя</t>
  </si>
  <si>
    <t xml:space="preserve">Керівник музичний </t>
  </si>
  <si>
    <t xml:space="preserve">Бібліотекар </t>
  </si>
  <si>
    <t xml:space="preserve">Керівник  музичний </t>
  </si>
  <si>
    <t>Машиніст(кочегар) котельні   *</t>
  </si>
  <si>
    <t>10-12</t>
  </si>
  <si>
    <t xml:space="preserve">Асистент вихователя </t>
  </si>
  <si>
    <t xml:space="preserve">Помічник вихователя  </t>
  </si>
  <si>
    <t>Фонд заробітної плати на місяць (грн.)</t>
  </si>
  <si>
    <t xml:space="preserve">Сестра медична </t>
  </si>
  <si>
    <t>Посадовий оклад з підвищенням10%(грн.)</t>
  </si>
  <si>
    <t>Посадовий оклад з підвищенням 10%(грн.)</t>
  </si>
  <si>
    <t xml:space="preserve">Вихователь  </t>
  </si>
  <si>
    <t xml:space="preserve">Вчитель-логопед  </t>
  </si>
  <si>
    <t xml:space="preserve">Практичний психолог </t>
  </si>
  <si>
    <t xml:space="preserve">Сестра  медична старша </t>
  </si>
  <si>
    <t>Оператор  котельні   *</t>
  </si>
  <si>
    <t xml:space="preserve">Завідувач господарства </t>
  </si>
  <si>
    <t>2</t>
  </si>
  <si>
    <t xml:space="preserve">Вихователь-методист </t>
  </si>
  <si>
    <t xml:space="preserve">Інструктор з фізкультури </t>
  </si>
  <si>
    <t>10</t>
  </si>
  <si>
    <t>7-10</t>
  </si>
  <si>
    <t>3</t>
  </si>
  <si>
    <t>4</t>
  </si>
  <si>
    <t xml:space="preserve">Діловод </t>
  </si>
  <si>
    <t xml:space="preserve">Механік </t>
  </si>
  <si>
    <t xml:space="preserve">Водій автотранспортних засобів </t>
  </si>
  <si>
    <t xml:space="preserve">Водій автотранспортних засобів  </t>
  </si>
  <si>
    <t xml:space="preserve">Прибиральник службових  приміщень </t>
  </si>
  <si>
    <t xml:space="preserve">Інспектор з кадрів </t>
  </si>
  <si>
    <t xml:space="preserve">Інженер з охорони праці </t>
  </si>
  <si>
    <t xml:space="preserve">Юрисконсульт </t>
  </si>
  <si>
    <t>16</t>
  </si>
  <si>
    <t>Робітник з комплексного обслуговування  й ремонту будинків .</t>
  </si>
  <si>
    <t xml:space="preserve">Вихователь </t>
  </si>
  <si>
    <t>17</t>
  </si>
  <si>
    <t>Cторож</t>
  </si>
  <si>
    <t xml:space="preserve">Завідувач  бібліотеки </t>
  </si>
  <si>
    <t xml:space="preserve">Охоронець </t>
  </si>
  <si>
    <t>6-10</t>
  </si>
  <si>
    <t xml:space="preserve">Завідувач бібліотеки </t>
  </si>
  <si>
    <t xml:space="preserve">Охоронець  </t>
  </si>
  <si>
    <t>Асистент вчителя</t>
  </si>
  <si>
    <t xml:space="preserve">Фахівець з публічних закупівель   </t>
  </si>
  <si>
    <t>Посади введені на  опалювальний період</t>
  </si>
  <si>
    <t>* Посади введені  на опалювальний період</t>
  </si>
  <si>
    <t>Додаток 10</t>
  </si>
  <si>
    <t>Додаток 24</t>
  </si>
  <si>
    <t>Завідувач господарства</t>
  </si>
  <si>
    <t>Група централізованого  господарського обслуговування відділу освіти Сквирської міської ради</t>
  </si>
  <si>
    <t>15(-5%)</t>
  </si>
  <si>
    <t>16(-5%)</t>
  </si>
  <si>
    <t>17(-5%)</t>
  </si>
  <si>
    <t>Вихователь групи продовженого дня</t>
  </si>
  <si>
    <t xml:space="preserve">Вихователь групи продовженого дня </t>
  </si>
  <si>
    <t xml:space="preserve">Директор закладу дошкільної освіти </t>
  </si>
  <si>
    <t xml:space="preserve">Керівник групи </t>
  </si>
  <si>
    <t xml:space="preserve">Технолог </t>
  </si>
  <si>
    <t xml:space="preserve">Секретар-друкарка     </t>
  </si>
  <si>
    <t xml:space="preserve">Секретар-друкарка   </t>
  </si>
  <si>
    <t>С.РИЧЕНКО</t>
  </si>
  <si>
    <t xml:space="preserve">       С.РИЧЕНКО</t>
  </si>
  <si>
    <t>станом на 01.09.2023р.</t>
  </si>
  <si>
    <t>Соціальний педагог</t>
  </si>
  <si>
    <t>Інженер- електронік</t>
  </si>
  <si>
    <t xml:space="preserve">                                           Начальниця відділу освіти    С.РИЧЕНКО</t>
  </si>
  <si>
    <t>Додаток  11</t>
  </si>
  <si>
    <t>Додаток 16</t>
  </si>
  <si>
    <t>ЗАТВЕРДЖУЮ
штат у кількості 22,75 ставки з місячним фондом заробітної плати 91930,75грн.                                            ( Дев`яносто одна тис.девятсот дридцять грн.75коп.)
Начальниця  відділу  освіти</t>
  </si>
  <si>
    <t>Охоронець.</t>
  </si>
  <si>
    <t>Сквирський академічний ліцей  Сквирської міської ради Київської області</t>
  </si>
  <si>
    <t xml:space="preserve">ПОГОДЖЕНО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    від    .08.2023р. №    -                                                                     Сквирська міська голова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</si>
  <si>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Рішення сесії Сквирської міської ради                         від        .08.2023р. №                                                                    Сквирська міська голова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</si>
  <si>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Рішення сесії Сквирської міської ради                                  від     .08.2023р. №                                                                   Сквирська міська голова                                                                </t>
  </si>
  <si>
    <t>Заступник директора  з виховної роботи.</t>
  </si>
  <si>
    <t>Вчитель-дефектолог</t>
  </si>
  <si>
    <t>Сквирський акдемічний  ліцей №3      Сквирської  міської ради Київської області</t>
  </si>
  <si>
    <t xml:space="preserve">ПОГОДЖЕНО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від    .08.2023р. №                                                                  Сквирська міська голова                                                                </t>
  </si>
  <si>
    <t>Асистентт вчителя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</si>
  <si>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ЗАТВЕРДЖУЮ
штат у кількості 17 ставки з місячним                     фондом  заробітної плати 93279,85грн.                                      (Дев`яносто три тис. двісті сімдесят дев`ять  грн. 85 коп.)
В.о.начальника  відділу  освіти                            
                                </t>
  </si>
  <si>
    <t>ЗАТВЕРДЖУЮ
штат у кількості 32,17 ставок  з місячним                                 фондом заробітної плати 166232,42 грн.                                                         ( Сто  шістдесят шість тис.  двісті тридцять дві  грн.42 коп.)                                                Начальниця  відділу  освіти</t>
  </si>
  <si>
    <t>ЗАТВЕРДЖУЮ
штат у кількості 27,25 ставки з місячним фондом  заробітної плати 142969,10грн.                                                             (Сто сорок дві тис. девятсот шістдесят девять грн.10 коп.).
Начальниця  відділу  освіти</t>
  </si>
  <si>
    <t xml:space="preserve">ПОГОДЖЕНО                                                                                                                                                                        Рішення сесії Сквирської міської ради                                 від    .08.2023р. №                                                                   Сквирська міська голова                                                                </t>
  </si>
  <si>
    <t>Комірник</t>
  </si>
  <si>
    <t>ЗАТВЕРДЖУЮ
штат у кількості 38,12 ставки з місячним фондом заробітної плати 223352,96грн.                                                                                               ( Двісті двадцять три тисяч  триста п`ятдесят дві грн.96 коп. )
Начальниця  відділу  освіти</t>
  </si>
  <si>
    <t>ЗАТВЕРДЖУЮ
штат у кількості 32,58 ставки з місячним                            фондом  заробітної плати 157574,63грн.                   ( Сто п`ятдесят сім  тис.п`ятсот сімдесят чотири   грн. 63 коп.)
Начальниця  відділу  освіти</t>
  </si>
  <si>
    <t xml:space="preserve">ПОГОДЖЕНО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від      08.2023р. №                                                                   Сквирська міська голова                                                                </t>
  </si>
  <si>
    <t>Інженер з організації експлуатації та ремонту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</si>
</sst>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1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2" fontId="2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/>
    <xf numFmtId="1" fontId="3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>
      <selection activeCell="L12" sqref="L12"/>
    </sheetView>
  </sheetViews>
  <sheetFormatPr defaultRowHeight="15.75" x14ac:dyDescent="0.25"/>
  <cols>
    <col min="1" max="1" width="4.42578125" style="2" customWidth="1"/>
    <col min="2" max="2" width="8.5703125" style="7" customWidth="1"/>
    <col min="3" max="3" width="44.7109375" style="2" customWidth="1"/>
    <col min="4" max="5" width="13.7109375" style="2" customWidth="1"/>
    <col min="6" max="6" width="14.85546875" style="2" customWidth="1"/>
    <col min="7" max="8" width="13.7109375" style="2" customWidth="1"/>
    <col min="9" max="9" width="13.28515625" style="2" customWidth="1"/>
    <col min="10" max="16384" width="9.140625" style="2"/>
  </cols>
  <sheetData>
    <row r="1" spans="1:9" ht="10.5" customHeight="1" x14ac:dyDescent="0.25">
      <c r="B1" s="3"/>
      <c r="C1" s="3"/>
      <c r="F1" s="4"/>
      <c r="H1" s="4"/>
      <c r="I1" s="4"/>
    </row>
    <row r="2" spans="1:9" x14ac:dyDescent="0.25">
      <c r="B2" s="3"/>
      <c r="C2" s="3"/>
      <c r="F2" s="49" t="s">
        <v>26</v>
      </c>
      <c r="G2" s="49"/>
      <c r="H2" s="49"/>
      <c r="I2" s="4"/>
    </row>
    <row r="3" spans="1:9" ht="93.75" customHeight="1" x14ac:dyDescent="0.25">
      <c r="B3" s="51" t="s">
        <v>135</v>
      </c>
      <c r="C3" s="51"/>
      <c r="F3" s="49" t="s">
        <v>143</v>
      </c>
      <c r="G3" s="49"/>
      <c r="H3" s="49"/>
      <c r="I3" s="4"/>
    </row>
    <row r="4" spans="1:9" ht="15" customHeight="1" x14ac:dyDescent="0.25">
      <c r="B4" s="48" t="s">
        <v>16</v>
      </c>
      <c r="C4" s="48"/>
      <c r="F4" s="48" t="s">
        <v>129</v>
      </c>
      <c r="G4" s="48"/>
      <c r="H4" s="48"/>
      <c r="I4" s="6"/>
    </row>
    <row r="5" spans="1:9" x14ac:dyDescent="0.25">
      <c r="B5" s="14"/>
      <c r="C5" s="14"/>
      <c r="F5" s="6"/>
      <c r="G5" s="14"/>
      <c r="H5" s="14"/>
      <c r="I5" s="14"/>
    </row>
    <row r="6" spans="1:9" x14ac:dyDescent="0.25">
      <c r="B6" s="14"/>
      <c r="C6" s="14"/>
      <c r="F6" s="6"/>
      <c r="G6" s="14"/>
      <c r="H6" s="14"/>
      <c r="I6" s="14"/>
    </row>
    <row r="7" spans="1:9" ht="12.75" customHeight="1" x14ac:dyDescent="0.25">
      <c r="B7" s="57" t="s">
        <v>12</v>
      </c>
      <c r="C7" s="57"/>
      <c r="D7" s="57"/>
      <c r="E7" s="57"/>
      <c r="F7" s="57"/>
      <c r="G7" s="57"/>
      <c r="H7" s="57"/>
      <c r="I7" s="6"/>
    </row>
    <row r="8" spans="1:9" ht="16.5" customHeight="1" x14ac:dyDescent="0.25">
      <c r="B8" s="57" t="s">
        <v>126</v>
      </c>
      <c r="C8" s="57"/>
      <c r="D8" s="57"/>
      <c r="E8" s="57"/>
      <c r="F8" s="57"/>
      <c r="G8" s="57"/>
      <c r="H8" s="57"/>
      <c r="I8" s="6"/>
    </row>
    <row r="9" spans="1:9" ht="47.25" customHeight="1" x14ac:dyDescent="0.25">
      <c r="B9" s="53" t="s">
        <v>10</v>
      </c>
      <c r="C9" s="53"/>
      <c r="D9" s="53"/>
      <c r="E9" s="53"/>
      <c r="F9" s="53"/>
      <c r="G9" s="53"/>
      <c r="H9" s="53"/>
      <c r="I9" s="4"/>
    </row>
    <row r="10" spans="1:9" ht="16.5" customHeight="1" x14ac:dyDescent="0.25"/>
    <row r="11" spans="1:9" ht="15.75" customHeight="1" x14ac:dyDescent="0.25">
      <c r="A11" s="9"/>
      <c r="B11" s="9"/>
      <c r="C11" s="9"/>
      <c r="D11" s="9"/>
      <c r="E11" s="9"/>
      <c r="F11" s="9"/>
      <c r="G11" s="9"/>
      <c r="H11" s="9"/>
      <c r="I11" s="9"/>
    </row>
    <row r="12" spans="1:9" s="18" customFormat="1" ht="78.75" x14ac:dyDescent="0.25">
      <c r="A12" s="23"/>
      <c r="B12" s="19" t="s">
        <v>28</v>
      </c>
      <c r="C12" s="19" t="s">
        <v>14</v>
      </c>
      <c r="D12" s="19" t="s">
        <v>15</v>
      </c>
      <c r="E12" s="19" t="s">
        <v>29</v>
      </c>
      <c r="F12" s="19" t="s">
        <v>40</v>
      </c>
      <c r="G12" s="19" t="s">
        <v>71</v>
      </c>
      <c r="H12" s="19" t="s">
        <v>30</v>
      </c>
      <c r="I12" s="23"/>
    </row>
    <row r="13" spans="1:9" x14ac:dyDescent="0.25">
      <c r="A13" s="25"/>
      <c r="B13" s="8">
        <v>1</v>
      </c>
      <c r="C13" s="10" t="s">
        <v>4</v>
      </c>
      <c r="D13" s="16">
        <v>1</v>
      </c>
      <c r="E13" s="16">
        <v>7464</v>
      </c>
      <c r="F13" s="11">
        <f>E13*110%</f>
        <v>8210.4000000000015</v>
      </c>
      <c r="G13" s="11">
        <f>F13*D13</f>
        <v>8210.4000000000015</v>
      </c>
      <c r="H13" s="43" t="s">
        <v>47</v>
      </c>
      <c r="I13" s="12"/>
    </row>
    <row r="14" spans="1:9" x14ac:dyDescent="0.25">
      <c r="A14" s="25"/>
      <c r="B14" s="8">
        <v>2</v>
      </c>
      <c r="C14" s="10" t="s">
        <v>20</v>
      </c>
      <c r="D14" s="16">
        <v>1</v>
      </c>
      <c r="E14" s="16">
        <v>7091</v>
      </c>
      <c r="F14" s="11">
        <f t="shared" ref="F14:F24" si="0">E14*110%</f>
        <v>7800.1</v>
      </c>
      <c r="G14" s="11">
        <f t="shared" ref="G14:G24" si="1">F14*D14</f>
        <v>7800.1</v>
      </c>
      <c r="H14" s="43" t="s">
        <v>114</v>
      </c>
      <c r="I14" s="12"/>
    </row>
    <row r="15" spans="1:9" ht="29.25" customHeight="1" x14ac:dyDescent="0.25">
      <c r="A15" s="9"/>
      <c r="B15" s="8">
        <v>3</v>
      </c>
      <c r="C15" s="10" t="s">
        <v>21</v>
      </c>
      <c r="D15" s="45">
        <v>0.5</v>
      </c>
      <c r="E15" s="16">
        <v>7091</v>
      </c>
      <c r="F15" s="11">
        <f t="shared" si="0"/>
        <v>7800.1</v>
      </c>
      <c r="G15" s="11">
        <f t="shared" si="1"/>
        <v>3900.05</v>
      </c>
      <c r="H15" s="43" t="s">
        <v>114</v>
      </c>
      <c r="I15" s="17"/>
    </row>
    <row r="16" spans="1:9" hidden="1" x14ac:dyDescent="0.25">
      <c r="A16" s="25"/>
      <c r="B16" s="8">
        <v>4</v>
      </c>
      <c r="C16" s="10" t="s">
        <v>34</v>
      </c>
      <c r="D16" s="45">
        <v>0</v>
      </c>
      <c r="E16" s="16">
        <v>0</v>
      </c>
      <c r="F16" s="11">
        <f t="shared" si="0"/>
        <v>0</v>
      </c>
      <c r="G16" s="11">
        <f t="shared" si="1"/>
        <v>0</v>
      </c>
      <c r="H16" s="43" t="s">
        <v>48</v>
      </c>
      <c r="I16" s="12"/>
    </row>
    <row r="17" spans="1:9" ht="0.75" customHeight="1" x14ac:dyDescent="0.25">
      <c r="A17" s="25"/>
      <c r="B17" s="8">
        <v>5</v>
      </c>
      <c r="C17" s="10" t="s">
        <v>117</v>
      </c>
      <c r="D17" s="45">
        <v>0</v>
      </c>
      <c r="E17" s="16">
        <v>0</v>
      </c>
      <c r="F17" s="11">
        <f t="shared" si="0"/>
        <v>0</v>
      </c>
      <c r="G17" s="11">
        <f t="shared" si="1"/>
        <v>0</v>
      </c>
      <c r="H17" s="43" t="s">
        <v>49</v>
      </c>
      <c r="I17" s="12"/>
    </row>
    <row r="18" spans="1:9" x14ac:dyDescent="0.25">
      <c r="A18" s="25"/>
      <c r="B18" s="8">
        <v>4</v>
      </c>
      <c r="C18" s="10" t="s">
        <v>2</v>
      </c>
      <c r="D18" s="45">
        <v>0.5</v>
      </c>
      <c r="E18" s="16">
        <v>7001</v>
      </c>
      <c r="F18" s="11">
        <f t="shared" si="0"/>
        <v>7701.1</v>
      </c>
      <c r="G18" s="11">
        <f t="shared" si="1"/>
        <v>3850.55</v>
      </c>
      <c r="H18" s="43" t="s">
        <v>49</v>
      </c>
      <c r="I18" s="12"/>
    </row>
    <row r="19" spans="1:9" x14ac:dyDescent="0.25">
      <c r="A19" s="9"/>
      <c r="B19" s="8">
        <v>5</v>
      </c>
      <c r="C19" s="10" t="s">
        <v>142</v>
      </c>
      <c r="D19" s="45">
        <v>1</v>
      </c>
      <c r="E19" s="16">
        <v>6133</v>
      </c>
      <c r="F19" s="11">
        <f t="shared" si="0"/>
        <v>6746.3</v>
      </c>
      <c r="G19" s="11">
        <f t="shared" si="1"/>
        <v>6746.3</v>
      </c>
      <c r="H19" s="43" t="s">
        <v>68</v>
      </c>
      <c r="I19" s="17"/>
    </row>
    <row r="20" spans="1:9" x14ac:dyDescent="0.25">
      <c r="A20" s="25"/>
      <c r="B20" s="8">
        <v>6</v>
      </c>
      <c r="C20" s="10" t="s">
        <v>17</v>
      </c>
      <c r="D20" s="11">
        <v>0.75</v>
      </c>
      <c r="E20" s="16">
        <v>7001</v>
      </c>
      <c r="F20" s="11">
        <f t="shared" si="0"/>
        <v>7701.1</v>
      </c>
      <c r="G20" s="11">
        <f t="shared" si="1"/>
        <v>5775.8250000000007</v>
      </c>
      <c r="H20" s="43" t="s">
        <v>49</v>
      </c>
      <c r="I20" s="12"/>
    </row>
    <row r="21" spans="1:9" x14ac:dyDescent="0.25">
      <c r="A21" s="25"/>
      <c r="B21" s="8">
        <v>7</v>
      </c>
      <c r="C21" s="10" t="s">
        <v>61</v>
      </c>
      <c r="D21" s="45">
        <v>0.5</v>
      </c>
      <c r="E21" s="16">
        <v>7001</v>
      </c>
      <c r="F21" s="11">
        <f t="shared" si="0"/>
        <v>7701.1</v>
      </c>
      <c r="G21" s="11">
        <f t="shared" si="1"/>
        <v>3850.55</v>
      </c>
      <c r="H21" s="43" t="s">
        <v>49</v>
      </c>
      <c r="I21" s="12"/>
    </row>
    <row r="22" spans="1:9" x14ac:dyDescent="0.25">
      <c r="A22" s="25"/>
      <c r="B22" s="8">
        <v>8</v>
      </c>
      <c r="C22" s="10" t="s">
        <v>117</v>
      </c>
      <c r="D22" s="45">
        <v>0.5</v>
      </c>
      <c r="E22" s="16">
        <v>7001</v>
      </c>
      <c r="F22" s="11">
        <f t="shared" si="0"/>
        <v>7701.1</v>
      </c>
      <c r="G22" s="11">
        <f t="shared" si="1"/>
        <v>3850.55</v>
      </c>
      <c r="H22" s="43" t="s">
        <v>49</v>
      </c>
      <c r="I22" s="12"/>
    </row>
    <row r="23" spans="1:9" ht="15" customHeight="1" x14ac:dyDescent="0.25">
      <c r="A23" s="25"/>
      <c r="B23" s="8">
        <v>9</v>
      </c>
      <c r="C23" s="10" t="s">
        <v>98</v>
      </c>
      <c r="D23" s="45">
        <v>1.5</v>
      </c>
      <c r="E23" s="16">
        <v>7001</v>
      </c>
      <c r="F23" s="11">
        <f t="shared" si="0"/>
        <v>7701.1</v>
      </c>
      <c r="G23" s="11">
        <f t="shared" si="1"/>
        <v>11551.650000000001</v>
      </c>
      <c r="H23" s="43" t="s">
        <v>49</v>
      </c>
      <c r="I23" s="12"/>
    </row>
    <row r="24" spans="1:9" x14ac:dyDescent="0.25">
      <c r="A24" s="25"/>
      <c r="B24" s="8">
        <v>10</v>
      </c>
      <c r="C24" s="10" t="s">
        <v>64</v>
      </c>
      <c r="D24" s="11">
        <v>0.25</v>
      </c>
      <c r="E24" s="16">
        <v>4745</v>
      </c>
      <c r="F24" s="11">
        <f t="shared" si="0"/>
        <v>5219.5</v>
      </c>
      <c r="G24" s="11">
        <f t="shared" si="1"/>
        <v>1304.875</v>
      </c>
      <c r="H24" s="43" t="s">
        <v>48</v>
      </c>
      <c r="I24" s="12"/>
    </row>
    <row r="25" spans="1:9" ht="31.5" x14ac:dyDescent="0.25">
      <c r="A25" s="25"/>
      <c r="B25" s="8">
        <v>11</v>
      </c>
      <c r="C25" s="10" t="s">
        <v>57</v>
      </c>
      <c r="D25" s="45">
        <v>0.5</v>
      </c>
      <c r="E25" s="16">
        <v>3934</v>
      </c>
      <c r="F25" s="11"/>
      <c r="G25" s="11">
        <f t="shared" ref="G25:G33" si="2">D25*E25</f>
        <v>1967</v>
      </c>
      <c r="H25" s="43" t="s">
        <v>51</v>
      </c>
      <c r="I25" s="12"/>
    </row>
    <row r="26" spans="1:9" x14ac:dyDescent="0.25">
      <c r="A26" s="25"/>
      <c r="B26" s="8">
        <v>12</v>
      </c>
      <c r="C26" s="10" t="s">
        <v>36</v>
      </c>
      <c r="D26" s="16">
        <v>1</v>
      </c>
      <c r="E26" s="16">
        <v>5005</v>
      </c>
      <c r="F26" s="11"/>
      <c r="G26" s="11">
        <f t="shared" si="2"/>
        <v>5005</v>
      </c>
      <c r="H26" s="43" t="s">
        <v>52</v>
      </c>
      <c r="I26" s="12"/>
    </row>
    <row r="27" spans="1:9" x14ac:dyDescent="0.25">
      <c r="A27" s="25"/>
      <c r="B27" s="8">
        <v>13</v>
      </c>
      <c r="C27" s="10" t="s">
        <v>37</v>
      </c>
      <c r="D27" s="16">
        <v>1</v>
      </c>
      <c r="E27" s="16">
        <v>4195</v>
      </c>
      <c r="F27" s="11"/>
      <c r="G27" s="11">
        <f t="shared" si="2"/>
        <v>4195</v>
      </c>
      <c r="H27" s="43" t="s">
        <v>53</v>
      </c>
      <c r="I27" s="12"/>
    </row>
    <row r="28" spans="1:9" x14ac:dyDescent="0.25">
      <c r="A28" s="25"/>
      <c r="B28" s="8">
        <v>14</v>
      </c>
      <c r="C28" s="10" t="s">
        <v>0</v>
      </c>
      <c r="D28" s="16">
        <v>1</v>
      </c>
      <c r="E28" s="16">
        <v>2893</v>
      </c>
      <c r="F28" s="11"/>
      <c r="G28" s="11">
        <f t="shared" si="2"/>
        <v>2893</v>
      </c>
      <c r="H28" s="43" t="s">
        <v>45</v>
      </c>
      <c r="I28" s="12"/>
    </row>
    <row r="29" spans="1:9" x14ac:dyDescent="0.25">
      <c r="A29" s="25"/>
      <c r="B29" s="8">
        <v>15</v>
      </c>
      <c r="C29" s="10" t="s">
        <v>62</v>
      </c>
      <c r="D29" s="16">
        <v>1</v>
      </c>
      <c r="E29" s="16">
        <v>2893</v>
      </c>
      <c r="F29" s="11"/>
      <c r="G29" s="11">
        <f t="shared" si="2"/>
        <v>2893</v>
      </c>
      <c r="H29" s="43" t="s">
        <v>45</v>
      </c>
      <c r="I29" s="12"/>
    </row>
    <row r="30" spans="1:9" x14ac:dyDescent="0.25">
      <c r="A30" s="25"/>
      <c r="B30" s="8">
        <v>16</v>
      </c>
      <c r="C30" s="10" t="s">
        <v>38</v>
      </c>
      <c r="D30" s="16">
        <v>3</v>
      </c>
      <c r="E30" s="16">
        <v>2893</v>
      </c>
      <c r="F30" s="11"/>
      <c r="G30" s="11">
        <f t="shared" si="2"/>
        <v>8679</v>
      </c>
      <c r="H30" s="43" t="s">
        <v>45</v>
      </c>
      <c r="I30" s="12"/>
    </row>
    <row r="31" spans="1:9" s="13" customFormat="1" x14ac:dyDescent="0.25">
      <c r="A31" s="25"/>
      <c r="B31" s="8">
        <v>17</v>
      </c>
      <c r="C31" s="10" t="s">
        <v>80</v>
      </c>
      <c r="D31" s="45">
        <v>0.5</v>
      </c>
      <c r="E31" s="16">
        <v>7091</v>
      </c>
      <c r="F31" s="11"/>
      <c r="G31" s="11">
        <f t="shared" si="2"/>
        <v>3545.5</v>
      </c>
      <c r="H31" s="43" t="s">
        <v>54</v>
      </c>
      <c r="I31" s="12"/>
    </row>
    <row r="32" spans="1:9" s="13" customFormat="1" x14ac:dyDescent="0.25">
      <c r="A32" s="2"/>
      <c r="B32" s="8">
        <v>18</v>
      </c>
      <c r="C32" s="10" t="s">
        <v>65</v>
      </c>
      <c r="D32" s="45">
        <v>0.5</v>
      </c>
      <c r="E32" s="16">
        <v>6133</v>
      </c>
      <c r="F32" s="11"/>
      <c r="G32" s="11">
        <f t="shared" si="2"/>
        <v>3066.5</v>
      </c>
      <c r="H32" s="43" t="s">
        <v>50</v>
      </c>
      <c r="I32" s="2"/>
    </row>
    <row r="33" spans="1:9" s="13" customFormat="1" ht="33" customHeight="1" x14ac:dyDescent="0.25">
      <c r="B33" s="8">
        <v>19</v>
      </c>
      <c r="C33" s="10" t="s">
        <v>63</v>
      </c>
      <c r="D33" s="16">
        <v>1</v>
      </c>
      <c r="E33" s="16">
        <v>4195</v>
      </c>
      <c r="F33" s="11"/>
      <c r="G33" s="11">
        <f t="shared" si="2"/>
        <v>4195</v>
      </c>
      <c r="H33" s="43" t="s">
        <v>56</v>
      </c>
    </row>
    <row r="34" spans="1:9" s="13" customFormat="1" ht="39.75" customHeight="1" x14ac:dyDescent="0.25">
      <c r="B34" s="54" t="s">
        <v>3</v>
      </c>
      <c r="C34" s="55"/>
      <c r="D34" s="38">
        <f>SUM(D13:D33)</f>
        <v>17</v>
      </c>
      <c r="E34" s="38">
        <f>SUM(E13:E33)</f>
        <v>106761</v>
      </c>
      <c r="F34" s="20"/>
      <c r="G34" s="20">
        <f>SUM(G13:G33)</f>
        <v>93279.85</v>
      </c>
      <c r="H34" s="44"/>
    </row>
    <row r="35" spans="1:9" ht="29.25" customHeight="1" x14ac:dyDescent="0.25">
      <c r="A35" s="13"/>
      <c r="I35" s="13"/>
    </row>
    <row r="36" spans="1:9" x14ac:dyDescent="0.25">
      <c r="A36" s="13"/>
      <c r="B36" s="56" t="s">
        <v>4</v>
      </c>
      <c r="C36" s="56"/>
      <c r="D36" s="56"/>
      <c r="E36" s="52" t="s">
        <v>41</v>
      </c>
      <c r="F36" s="52"/>
      <c r="G36" s="52"/>
      <c r="H36" s="52"/>
      <c r="I36" s="13"/>
    </row>
    <row r="37" spans="1:9" x14ac:dyDescent="0.25">
      <c r="A37" s="13"/>
      <c r="B37" s="56" t="s">
        <v>5</v>
      </c>
      <c r="C37" s="56"/>
      <c r="D37" s="56"/>
      <c r="E37" s="52" t="s">
        <v>8</v>
      </c>
      <c r="F37" s="52"/>
      <c r="G37" s="52"/>
      <c r="H37" s="52"/>
      <c r="I37" s="13"/>
    </row>
    <row r="38" spans="1:9" x14ac:dyDescent="0.25">
      <c r="A38" s="13"/>
      <c r="B38" s="56" t="s">
        <v>6</v>
      </c>
      <c r="C38" s="56"/>
      <c r="D38" s="56"/>
      <c r="E38" s="52"/>
      <c r="F38" s="52"/>
      <c r="G38" s="52"/>
      <c r="H38" s="52"/>
      <c r="I38" s="13"/>
    </row>
    <row r="39" spans="1:9" x14ac:dyDescent="0.25">
      <c r="A39" s="6"/>
      <c r="B39" s="13"/>
      <c r="C39" s="13"/>
      <c r="D39" s="13"/>
      <c r="E39" s="13"/>
      <c r="F39" s="13"/>
      <c r="G39" s="13"/>
      <c r="H39" s="13"/>
    </row>
    <row r="40" spans="1:9" x14ac:dyDescent="0.25">
      <c r="A40" s="6"/>
      <c r="B40" s="13"/>
      <c r="C40" s="13"/>
      <c r="D40" s="13"/>
      <c r="E40" s="13"/>
      <c r="F40" s="13"/>
      <c r="G40" s="13"/>
      <c r="H40" s="13"/>
    </row>
    <row r="41" spans="1:9" x14ac:dyDescent="0.25">
      <c r="B41" s="13"/>
      <c r="C41" s="13"/>
      <c r="D41" s="13"/>
      <c r="E41" s="13"/>
      <c r="F41" s="13"/>
      <c r="G41" s="13"/>
      <c r="H41" s="13"/>
    </row>
    <row r="42" spans="1:9" x14ac:dyDescent="0.25">
      <c r="B42" s="6"/>
      <c r="C42" s="6"/>
      <c r="D42" s="6"/>
      <c r="E42" s="6"/>
    </row>
    <row r="43" spans="1:9" x14ac:dyDescent="0.25">
      <c r="B43" s="6"/>
      <c r="C43" s="6"/>
      <c r="D43" s="6"/>
      <c r="E43" s="6"/>
    </row>
  </sheetData>
  <mergeCells count="15">
    <mergeCell ref="B8:H8"/>
    <mergeCell ref="B9:H9"/>
    <mergeCell ref="B34:C34"/>
    <mergeCell ref="F2:H2"/>
    <mergeCell ref="B38:D38"/>
    <mergeCell ref="B37:D37"/>
    <mergeCell ref="B36:D36"/>
    <mergeCell ref="E38:H38"/>
    <mergeCell ref="E36:H36"/>
    <mergeCell ref="E37:H37"/>
    <mergeCell ref="B4:C4"/>
    <mergeCell ref="F4:H4"/>
    <mergeCell ref="F3:H3"/>
    <mergeCell ref="B3:C3"/>
    <mergeCell ref="B7:H7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opLeftCell="A20" workbookViewId="0">
      <selection activeCell="F3" sqref="F3:H3"/>
    </sheetView>
  </sheetViews>
  <sheetFormatPr defaultRowHeight="15.75" x14ac:dyDescent="0.25"/>
  <cols>
    <col min="1" max="1" width="4.42578125" style="2" customWidth="1"/>
    <col min="2" max="2" width="7.28515625" style="7" customWidth="1"/>
    <col min="3" max="3" width="44.7109375" style="2" customWidth="1"/>
    <col min="4" max="5" width="13.7109375" style="2" customWidth="1"/>
    <col min="6" max="6" width="15" style="2" customWidth="1"/>
    <col min="7" max="8" width="13.7109375" style="2" customWidth="1"/>
    <col min="9" max="9" width="10.5703125" style="2" customWidth="1"/>
    <col min="10" max="16384" width="9.140625" style="2"/>
  </cols>
  <sheetData>
    <row r="1" spans="2:10" ht="18" customHeight="1" x14ac:dyDescent="0.25">
      <c r="B1" s="3"/>
      <c r="C1" s="3"/>
      <c r="F1" s="4"/>
      <c r="G1" s="4"/>
      <c r="H1" s="4"/>
    </row>
    <row r="2" spans="2:10" ht="18" customHeight="1" x14ac:dyDescent="0.25">
      <c r="B2" s="3"/>
      <c r="C2" s="3"/>
      <c r="F2" s="48" t="s">
        <v>110</v>
      </c>
      <c r="G2" s="48"/>
      <c r="H2" s="48"/>
    </row>
    <row r="3" spans="2:10" ht="95.25" customHeight="1" x14ac:dyDescent="0.25">
      <c r="B3" s="51" t="s">
        <v>136</v>
      </c>
      <c r="C3" s="51"/>
      <c r="D3" s="5"/>
      <c r="F3" s="49" t="s">
        <v>144</v>
      </c>
      <c r="G3" s="49"/>
      <c r="H3" s="49"/>
      <c r="I3" s="4"/>
    </row>
    <row r="4" spans="2:10" ht="18" customHeight="1" x14ac:dyDescent="0.25">
      <c r="B4" s="48" t="s">
        <v>16</v>
      </c>
      <c r="C4" s="48"/>
      <c r="F4" s="48" t="s">
        <v>124</v>
      </c>
      <c r="G4" s="48"/>
      <c r="H4" s="48"/>
      <c r="I4" s="6"/>
    </row>
    <row r="5" spans="2:10" ht="12.75" customHeight="1" x14ac:dyDescent="0.25">
      <c r="B5" s="3"/>
      <c r="C5" s="3"/>
      <c r="F5" s="6"/>
      <c r="G5" s="6"/>
      <c r="H5" s="6"/>
    </row>
    <row r="6" spans="2:10" ht="14.25" customHeight="1" x14ac:dyDescent="0.25">
      <c r="B6" s="3"/>
      <c r="C6" s="3"/>
      <c r="F6" s="6"/>
      <c r="G6" s="6"/>
      <c r="H6" s="6"/>
    </row>
    <row r="7" spans="2:10" x14ac:dyDescent="0.25">
      <c r="B7" s="57" t="s">
        <v>12</v>
      </c>
      <c r="C7" s="57"/>
      <c r="D7" s="57"/>
      <c r="E7" s="57"/>
      <c r="F7" s="57"/>
      <c r="G7" s="57"/>
      <c r="H7" s="57"/>
      <c r="I7" s="6"/>
    </row>
    <row r="8" spans="2:10" x14ac:dyDescent="0.25">
      <c r="B8" s="57" t="s">
        <v>126</v>
      </c>
      <c r="C8" s="57"/>
      <c r="D8" s="57"/>
      <c r="E8" s="57"/>
      <c r="F8" s="57"/>
      <c r="G8" s="57"/>
      <c r="H8" s="57"/>
      <c r="I8" s="6"/>
    </row>
    <row r="9" spans="2:10" x14ac:dyDescent="0.25">
      <c r="B9" s="2"/>
    </row>
    <row r="10" spans="2:10" x14ac:dyDescent="0.25">
      <c r="B10" s="50" t="s">
        <v>134</v>
      </c>
      <c r="C10" s="50"/>
      <c r="D10" s="50"/>
      <c r="E10" s="50"/>
      <c r="F10" s="50"/>
      <c r="G10" s="50"/>
      <c r="H10" s="50"/>
      <c r="I10" s="6"/>
    </row>
    <row r="12" spans="2:10" s="18" customFormat="1" ht="78.75" x14ac:dyDescent="0.25">
      <c r="B12" s="19" t="s">
        <v>28</v>
      </c>
      <c r="C12" s="19" t="s">
        <v>14</v>
      </c>
      <c r="D12" s="19" t="s">
        <v>15</v>
      </c>
      <c r="E12" s="19" t="s">
        <v>29</v>
      </c>
      <c r="F12" s="19" t="s">
        <v>74</v>
      </c>
      <c r="G12" s="19" t="s">
        <v>71</v>
      </c>
      <c r="H12" s="19" t="s">
        <v>30</v>
      </c>
      <c r="I12" s="23"/>
      <c r="J12" s="32"/>
    </row>
    <row r="13" spans="2:10" x14ac:dyDescent="0.25">
      <c r="B13" s="8">
        <v>1</v>
      </c>
      <c r="C13" s="10" t="s">
        <v>33</v>
      </c>
      <c r="D13" s="16">
        <v>1</v>
      </c>
      <c r="E13" s="16">
        <v>8071</v>
      </c>
      <c r="F13" s="11">
        <f t="shared" ref="F13:F22" si="0">E13*110%</f>
        <v>8878.1</v>
      </c>
      <c r="G13" s="11">
        <f t="shared" ref="G13:G22" si="1">F13*D13</f>
        <v>8878.1</v>
      </c>
      <c r="H13" s="43" t="s">
        <v>96</v>
      </c>
      <c r="I13" s="12"/>
      <c r="J13" s="28"/>
    </row>
    <row r="14" spans="2:10" x14ac:dyDescent="0.25">
      <c r="B14" s="8">
        <v>2</v>
      </c>
      <c r="C14" s="10" t="s">
        <v>22</v>
      </c>
      <c r="D14" s="16">
        <v>1</v>
      </c>
      <c r="E14" s="16">
        <v>7667</v>
      </c>
      <c r="F14" s="11">
        <f t="shared" si="0"/>
        <v>8433.7000000000007</v>
      </c>
      <c r="G14" s="11">
        <f t="shared" si="1"/>
        <v>8433.7000000000007</v>
      </c>
      <c r="H14" s="43" t="s">
        <v>115</v>
      </c>
      <c r="I14" s="17"/>
      <c r="J14" s="28"/>
    </row>
    <row r="15" spans="2:10" ht="31.5" x14ac:dyDescent="0.25">
      <c r="B15" s="8">
        <v>3</v>
      </c>
      <c r="C15" s="10" t="s">
        <v>23</v>
      </c>
      <c r="D15" s="16">
        <v>1</v>
      </c>
      <c r="E15" s="16">
        <v>7667</v>
      </c>
      <c r="F15" s="11">
        <f t="shared" si="0"/>
        <v>8433.7000000000007</v>
      </c>
      <c r="G15" s="11">
        <f t="shared" si="1"/>
        <v>8433.7000000000007</v>
      </c>
      <c r="H15" s="43" t="s">
        <v>115</v>
      </c>
      <c r="I15" s="17"/>
      <c r="J15" s="28"/>
    </row>
    <row r="16" spans="2:10" x14ac:dyDescent="0.25">
      <c r="B16" s="8">
        <v>4</v>
      </c>
      <c r="C16" s="10" t="s">
        <v>24</v>
      </c>
      <c r="D16" s="16">
        <v>1</v>
      </c>
      <c r="E16" s="16">
        <v>7667</v>
      </c>
      <c r="F16" s="11">
        <f t="shared" si="0"/>
        <v>8433.7000000000007</v>
      </c>
      <c r="G16" s="11">
        <f t="shared" si="1"/>
        <v>8433.7000000000007</v>
      </c>
      <c r="H16" s="43" t="s">
        <v>115</v>
      </c>
      <c r="I16" s="17"/>
      <c r="J16" s="28"/>
    </row>
    <row r="17" spans="2:13" x14ac:dyDescent="0.25">
      <c r="B17" s="8">
        <v>5</v>
      </c>
      <c r="C17" s="10" t="s">
        <v>34</v>
      </c>
      <c r="D17" s="11">
        <v>0.67</v>
      </c>
      <c r="E17" s="16">
        <v>6133</v>
      </c>
      <c r="F17" s="11">
        <f t="shared" si="0"/>
        <v>6746.3</v>
      </c>
      <c r="G17" s="11">
        <f t="shared" si="1"/>
        <v>4520.0210000000006</v>
      </c>
      <c r="H17" s="43" t="s">
        <v>48</v>
      </c>
      <c r="I17" s="12"/>
      <c r="J17" s="28"/>
    </row>
    <row r="18" spans="2:13" x14ac:dyDescent="0.25">
      <c r="B18" s="8">
        <v>6</v>
      </c>
      <c r="C18" s="10" t="s">
        <v>2</v>
      </c>
      <c r="D18" s="16">
        <v>1</v>
      </c>
      <c r="E18" s="16">
        <v>7001</v>
      </c>
      <c r="F18" s="11">
        <f t="shared" si="0"/>
        <v>7701.1</v>
      </c>
      <c r="G18" s="11">
        <f t="shared" si="1"/>
        <v>7701.1</v>
      </c>
      <c r="H18" s="43" t="s">
        <v>49</v>
      </c>
      <c r="I18" s="12"/>
      <c r="J18" s="28"/>
    </row>
    <row r="19" spans="2:13" x14ac:dyDescent="0.25">
      <c r="B19" s="8">
        <v>7</v>
      </c>
      <c r="C19" s="10" t="s">
        <v>127</v>
      </c>
      <c r="D19" s="45">
        <v>0.5</v>
      </c>
      <c r="E19" s="16">
        <v>7001</v>
      </c>
      <c r="F19" s="11">
        <f t="shared" si="0"/>
        <v>7701.1</v>
      </c>
      <c r="G19" s="11">
        <f t="shared" si="1"/>
        <v>3850.55</v>
      </c>
      <c r="H19" s="43" t="s">
        <v>49</v>
      </c>
      <c r="I19" s="12"/>
      <c r="J19" s="28"/>
    </row>
    <row r="20" spans="2:13" x14ac:dyDescent="0.25">
      <c r="B20" s="8">
        <v>8</v>
      </c>
      <c r="C20" s="10" t="s">
        <v>106</v>
      </c>
      <c r="D20" s="16">
        <v>4</v>
      </c>
      <c r="E20" s="16">
        <v>7001</v>
      </c>
      <c r="F20" s="11">
        <f t="shared" si="0"/>
        <v>7701.1</v>
      </c>
      <c r="G20" s="11">
        <f t="shared" si="1"/>
        <v>30804.400000000001</v>
      </c>
      <c r="H20" s="43" t="s">
        <v>49</v>
      </c>
      <c r="I20" s="12"/>
      <c r="J20" s="28"/>
    </row>
    <row r="21" spans="2:13" ht="18" customHeight="1" x14ac:dyDescent="0.25">
      <c r="B21" s="8">
        <v>9</v>
      </c>
      <c r="C21" s="10" t="s">
        <v>17</v>
      </c>
      <c r="D21" s="16">
        <v>1</v>
      </c>
      <c r="E21" s="16">
        <v>7001</v>
      </c>
      <c r="F21" s="11">
        <f t="shared" si="0"/>
        <v>7701.1</v>
      </c>
      <c r="G21" s="11">
        <f t="shared" si="1"/>
        <v>7701.1</v>
      </c>
      <c r="H21" s="43" t="s">
        <v>49</v>
      </c>
      <c r="I21" s="12"/>
      <c r="J21" s="28"/>
    </row>
    <row r="22" spans="2:13" x14ac:dyDescent="0.25">
      <c r="B22" s="8">
        <v>10</v>
      </c>
      <c r="C22" s="10" t="s">
        <v>117</v>
      </c>
      <c r="D22" s="45">
        <v>0.5</v>
      </c>
      <c r="E22" s="16">
        <v>7001</v>
      </c>
      <c r="F22" s="11">
        <f t="shared" si="0"/>
        <v>7701.1</v>
      </c>
      <c r="G22" s="11">
        <f t="shared" si="1"/>
        <v>3850.55</v>
      </c>
      <c r="H22" s="43" t="s">
        <v>49</v>
      </c>
      <c r="I22" s="12"/>
      <c r="J22" s="28"/>
    </row>
    <row r="23" spans="2:13" x14ac:dyDescent="0.25">
      <c r="B23" s="8">
        <v>11</v>
      </c>
      <c r="C23" s="10" t="s">
        <v>101</v>
      </c>
      <c r="D23" s="16">
        <v>1</v>
      </c>
      <c r="E23" s="16">
        <v>6133</v>
      </c>
      <c r="F23" s="11"/>
      <c r="G23" s="11">
        <f>D23*E23</f>
        <v>6133</v>
      </c>
      <c r="H23" s="43" t="s">
        <v>50</v>
      </c>
      <c r="I23" s="12"/>
      <c r="J23" s="28"/>
    </row>
    <row r="24" spans="2:13" x14ac:dyDescent="0.25">
      <c r="B24" s="8">
        <v>12</v>
      </c>
      <c r="C24" s="10" t="s">
        <v>58</v>
      </c>
      <c r="D24" s="45">
        <v>0.5</v>
      </c>
      <c r="E24" s="16">
        <v>6133</v>
      </c>
      <c r="F24" s="11"/>
      <c r="G24" s="11">
        <f>E24*D24</f>
        <v>3066.5</v>
      </c>
      <c r="H24" s="43" t="s">
        <v>50</v>
      </c>
      <c r="I24" s="12"/>
      <c r="J24" s="28"/>
    </row>
    <row r="25" spans="2:13" x14ac:dyDescent="0.25">
      <c r="B25" s="8">
        <v>13</v>
      </c>
      <c r="C25" s="10" t="s">
        <v>35</v>
      </c>
      <c r="D25" s="16">
        <v>1</v>
      </c>
      <c r="E25" s="16">
        <v>4745</v>
      </c>
      <c r="F25" s="11"/>
      <c r="G25" s="11">
        <f>D25*E25</f>
        <v>4745</v>
      </c>
      <c r="H25" s="43" t="s">
        <v>54</v>
      </c>
      <c r="I25" s="12"/>
      <c r="J25" s="28"/>
    </row>
    <row r="26" spans="2:13" x14ac:dyDescent="0.25">
      <c r="B26" s="8">
        <v>14</v>
      </c>
      <c r="C26" s="10" t="s">
        <v>122</v>
      </c>
      <c r="D26" s="16">
        <v>1</v>
      </c>
      <c r="E26" s="16">
        <v>3934</v>
      </c>
      <c r="F26" s="11"/>
      <c r="G26" s="11">
        <f>D26*E26</f>
        <v>3934</v>
      </c>
      <c r="H26" s="43" t="s">
        <v>55</v>
      </c>
      <c r="I26" s="12"/>
      <c r="J26" s="28"/>
    </row>
    <row r="27" spans="2:13" x14ac:dyDescent="0.25">
      <c r="B27" s="8">
        <v>15</v>
      </c>
      <c r="C27" s="10" t="s">
        <v>36</v>
      </c>
      <c r="D27" s="16">
        <v>1</v>
      </c>
      <c r="E27" s="16">
        <v>5005</v>
      </c>
      <c r="F27" s="11"/>
      <c r="G27" s="11">
        <f t="shared" ref="G27:G33" si="2">D27*E27</f>
        <v>5005</v>
      </c>
      <c r="H27" s="43" t="s">
        <v>52</v>
      </c>
      <c r="I27" s="12"/>
      <c r="J27" s="28"/>
    </row>
    <row r="28" spans="2:13" x14ac:dyDescent="0.25">
      <c r="B28" s="8">
        <v>16</v>
      </c>
      <c r="C28" s="10" t="s">
        <v>100</v>
      </c>
      <c r="D28" s="16">
        <v>4</v>
      </c>
      <c r="E28" s="16">
        <v>2893</v>
      </c>
      <c r="F28" s="11"/>
      <c r="G28" s="11">
        <f>E28*D28</f>
        <v>11572</v>
      </c>
      <c r="H28" s="43" t="s">
        <v>45</v>
      </c>
      <c r="I28" s="12"/>
      <c r="J28" s="28"/>
    </row>
    <row r="29" spans="2:13" x14ac:dyDescent="0.25">
      <c r="B29" s="8">
        <v>17</v>
      </c>
      <c r="C29" s="10" t="s">
        <v>102</v>
      </c>
      <c r="D29" s="16">
        <v>2</v>
      </c>
      <c r="E29" s="16">
        <v>2893</v>
      </c>
      <c r="F29" s="11"/>
      <c r="G29" s="11">
        <f t="shared" si="2"/>
        <v>5786</v>
      </c>
      <c r="H29" s="43" t="s">
        <v>45</v>
      </c>
      <c r="I29" s="12"/>
      <c r="J29" s="28"/>
    </row>
    <row r="30" spans="2:13" x14ac:dyDescent="0.25">
      <c r="B30" s="8">
        <v>18</v>
      </c>
      <c r="C30" s="10" t="s">
        <v>38</v>
      </c>
      <c r="D30" s="16">
        <v>7</v>
      </c>
      <c r="E30" s="16">
        <v>2893</v>
      </c>
      <c r="F30" s="11"/>
      <c r="G30" s="11">
        <f t="shared" si="2"/>
        <v>20251</v>
      </c>
      <c r="H30" s="43" t="s">
        <v>45</v>
      </c>
      <c r="I30" s="12"/>
      <c r="J30" s="28"/>
    </row>
    <row r="31" spans="2:13" ht="31.5" x14ac:dyDescent="0.25">
      <c r="B31" s="8">
        <v>19</v>
      </c>
      <c r="C31" s="10" t="s">
        <v>57</v>
      </c>
      <c r="D31" s="45">
        <v>1.5</v>
      </c>
      <c r="E31" s="16">
        <v>3934</v>
      </c>
      <c r="F31" s="11"/>
      <c r="G31" s="11">
        <f t="shared" si="2"/>
        <v>5901</v>
      </c>
      <c r="H31" s="43" t="s">
        <v>51</v>
      </c>
      <c r="I31" s="12"/>
      <c r="J31" s="28"/>
    </row>
    <row r="32" spans="2:13" s="24" customFormat="1" x14ac:dyDescent="0.25">
      <c r="B32" s="8">
        <v>20</v>
      </c>
      <c r="C32" s="10" t="s">
        <v>128</v>
      </c>
      <c r="D32" s="16">
        <v>1</v>
      </c>
      <c r="E32" s="16">
        <v>5265</v>
      </c>
      <c r="F32" s="11"/>
      <c r="G32" s="11">
        <f t="shared" si="2"/>
        <v>5265</v>
      </c>
      <c r="H32" s="43" t="s">
        <v>103</v>
      </c>
      <c r="I32" s="22"/>
      <c r="J32" s="31"/>
      <c r="M32" s="33"/>
    </row>
    <row r="33" spans="1:13" s="24" customFormat="1" x14ac:dyDescent="0.25">
      <c r="B33" s="8">
        <v>21</v>
      </c>
      <c r="C33" s="10" t="s">
        <v>59</v>
      </c>
      <c r="D33" s="45">
        <v>0.5</v>
      </c>
      <c r="E33" s="16">
        <v>3934</v>
      </c>
      <c r="F33" s="11"/>
      <c r="G33" s="11">
        <f t="shared" si="2"/>
        <v>1967</v>
      </c>
      <c r="H33" s="43" t="s">
        <v>55</v>
      </c>
      <c r="I33" s="22"/>
      <c r="J33" s="31"/>
      <c r="M33" s="33"/>
    </row>
    <row r="34" spans="1:13" s="13" customFormat="1" x14ac:dyDescent="0.25">
      <c r="A34" s="2"/>
      <c r="B34" s="54" t="s">
        <v>3</v>
      </c>
      <c r="C34" s="55"/>
      <c r="D34" s="20">
        <f>SUM(D13:D33)</f>
        <v>32.17</v>
      </c>
      <c r="E34" s="38">
        <f>SUM(E13:E33)</f>
        <v>119972</v>
      </c>
      <c r="F34" s="20"/>
      <c r="G34" s="20">
        <f>SUM(G13:G33)</f>
        <v>166232.42100000003</v>
      </c>
      <c r="H34" s="44"/>
      <c r="I34" s="2"/>
    </row>
    <row r="35" spans="1:13" s="13" customFormat="1" ht="12" customHeight="1" x14ac:dyDescent="0.25">
      <c r="B35" s="27"/>
      <c r="C35" s="27"/>
      <c r="D35" s="30"/>
      <c r="E35" s="30"/>
      <c r="F35" s="30"/>
      <c r="G35" s="30"/>
      <c r="H35" s="30"/>
    </row>
    <row r="36" spans="1:13" s="13" customFormat="1" ht="30" customHeight="1" x14ac:dyDescent="0.25">
      <c r="B36" s="7"/>
      <c r="C36" s="2"/>
      <c r="D36" s="2"/>
      <c r="E36" s="2"/>
      <c r="F36" s="2"/>
      <c r="G36" s="2"/>
      <c r="H36" s="2"/>
    </row>
    <row r="37" spans="1:13" s="13" customFormat="1" ht="30" customHeight="1" x14ac:dyDescent="0.25">
      <c r="B37" s="56" t="s">
        <v>18</v>
      </c>
      <c r="C37" s="56"/>
      <c r="D37" s="56"/>
      <c r="E37" s="52" t="s">
        <v>42</v>
      </c>
      <c r="F37" s="52"/>
      <c r="G37" s="52"/>
      <c r="H37" s="52"/>
    </row>
    <row r="38" spans="1:13" x14ac:dyDescent="0.25">
      <c r="A38" s="13"/>
      <c r="B38" s="56" t="s">
        <v>5</v>
      </c>
      <c r="C38" s="56"/>
      <c r="D38" s="56"/>
      <c r="E38" s="52" t="s">
        <v>8</v>
      </c>
      <c r="F38" s="52"/>
      <c r="G38" s="52"/>
      <c r="H38" s="52"/>
      <c r="I38" s="13"/>
    </row>
    <row r="39" spans="1:13" x14ac:dyDescent="0.25">
      <c r="A39" s="13"/>
      <c r="B39" s="56" t="s">
        <v>6</v>
      </c>
      <c r="C39" s="56"/>
      <c r="D39" s="56"/>
      <c r="E39" s="52"/>
      <c r="F39" s="52"/>
      <c r="G39" s="52"/>
      <c r="H39" s="52"/>
      <c r="I39" s="13"/>
    </row>
    <row r="40" spans="1:13" x14ac:dyDescent="0.25">
      <c r="A40" s="13"/>
      <c r="B40" s="13"/>
      <c r="C40" s="13"/>
      <c r="D40" s="13"/>
      <c r="E40" s="13"/>
      <c r="F40" s="13"/>
      <c r="G40" s="13"/>
      <c r="H40" s="13"/>
      <c r="I40" s="13"/>
    </row>
    <row r="41" spans="1:13" x14ac:dyDescent="0.25">
      <c r="A41" s="6"/>
      <c r="B41" s="13"/>
      <c r="C41" s="13"/>
      <c r="D41" s="13"/>
      <c r="E41" s="13"/>
      <c r="F41" s="13"/>
      <c r="G41" s="13"/>
      <c r="H41" s="13"/>
    </row>
    <row r="42" spans="1:13" x14ac:dyDescent="0.25">
      <c r="A42" s="6"/>
      <c r="B42" s="13"/>
      <c r="C42" s="13"/>
      <c r="D42" s="13"/>
      <c r="E42" s="13"/>
      <c r="F42" s="13"/>
      <c r="G42" s="13"/>
      <c r="H42" s="13"/>
    </row>
    <row r="43" spans="1:13" x14ac:dyDescent="0.25">
      <c r="B43" s="6"/>
      <c r="C43" s="6"/>
      <c r="D43" s="6"/>
      <c r="E43" s="6"/>
    </row>
    <row r="44" spans="1:13" x14ac:dyDescent="0.25">
      <c r="B44" s="6"/>
      <c r="C44" s="6"/>
      <c r="D44" s="6"/>
      <c r="E44" s="6"/>
    </row>
  </sheetData>
  <mergeCells count="15">
    <mergeCell ref="F2:H2"/>
    <mergeCell ref="B34:C34"/>
    <mergeCell ref="B10:H10"/>
    <mergeCell ref="B8:H8"/>
    <mergeCell ref="B7:H7"/>
    <mergeCell ref="B3:C3"/>
    <mergeCell ref="B4:C4"/>
    <mergeCell ref="F4:H4"/>
    <mergeCell ref="F3:H3"/>
    <mergeCell ref="B39:D39"/>
    <mergeCell ref="B38:D38"/>
    <mergeCell ref="B37:D37"/>
    <mergeCell ref="E37:H37"/>
    <mergeCell ref="E38:H38"/>
    <mergeCell ref="E39:H39"/>
  </mergeCells>
  <pageMargins left="0.25" right="0.25" top="0.75" bottom="0.75" header="0.3" footer="0.3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5" workbookViewId="0">
      <selection activeCell="L13" sqref="L13"/>
    </sheetView>
  </sheetViews>
  <sheetFormatPr defaultRowHeight="15.75" x14ac:dyDescent="0.25"/>
  <cols>
    <col min="1" max="1" width="4.42578125" style="2" customWidth="1"/>
    <col min="2" max="2" width="7" style="7" customWidth="1"/>
    <col min="3" max="3" width="44.7109375" style="2" customWidth="1"/>
    <col min="4" max="5" width="13.7109375" style="2" customWidth="1"/>
    <col min="6" max="6" width="15" style="2" customWidth="1"/>
    <col min="7" max="8" width="13.7109375" style="2" customWidth="1"/>
    <col min="9" max="9" width="13.28515625" style="2" customWidth="1"/>
    <col min="10" max="16384" width="9.140625" style="2"/>
  </cols>
  <sheetData>
    <row r="1" spans="2:9" ht="15" customHeight="1" x14ac:dyDescent="0.25">
      <c r="B1" s="3"/>
      <c r="C1" s="3"/>
      <c r="G1" s="4"/>
      <c r="I1" s="4"/>
    </row>
    <row r="2" spans="2:9" ht="14.25" customHeight="1" x14ac:dyDescent="0.25">
      <c r="B2" s="3"/>
      <c r="C2" s="3"/>
      <c r="F2" s="49" t="s">
        <v>27</v>
      </c>
      <c r="G2" s="49"/>
      <c r="H2" s="49"/>
      <c r="I2" s="4"/>
    </row>
    <row r="3" spans="2:9" ht="99.75" customHeight="1" x14ac:dyDescent="0.25">
      <c r="B3" s="51" t="s">
        <v>137</v>
      </c>
      <c r="C3" s="51"/>
      <c r="D3" s="5"/>
      <c r="F3" s="49" t="s">
        <v>145</v>
      </c>
      <c r="G3" s="49"/>
      <c r="H3" s="49"/>
      <c r="I3" s="4"/>
    </row>
    <row r="4" spans="2:9" x14ac:dyDescent="0.25">
      <c r="B4" s="48" t="s">
        <v>16</v>
      </c>
      <c r="C4" s="48"/>
      <c r="F4" s="48" t="s">
        <v>124</v>
      </c>
      <c r="G4" s="48"/>
      <c r="H4" s="48"/>
      <c r="I4" s="14"/>
    </row>
    <row r="5" spans="2:9" ht="15" customHeight="1" x14ac:dyDescent="0.25">
      <c r="B5" s="2"/>
      <c r="C5" s="3"/>
      <c r="G5" s="6"/>
      <c r="H5" s="6"/>
      <c r="I5" s="6"/>
    </row>
    <row r="6" spans="2:9" x14ac:dyDescent="0.25">
      <c r="B6" s="2"/>
      <c r="F6" s="6"/>
      <c r="G6" s="6"/>
      <c r="H6" s="3"/>
    </row>
    <row r="7" spans="2:9" x14ac:dyDescent="0.25">
      <c r="B7" s="57" t="s">
        <v>12</v>
      </c>
      <c r="C7" s="57"/>
      <c r="D7" s="57"/>
      <c r="E7" s="57"/>
      <c r="F7" s="57"/>
      <c r="G7" s="57"/>
      <c r="H7" s="57"/>
      <c r="I7" s="6"/>
    </row>
    <row r="8" spans="2:9" ht="16.5" customHeight="1" x14ac:dyDescent="0.25">
      <c r="B8" s="57" t="s">
        <v>126</v>
      </c>
      <c r="C8" s="57"/>
      <c r="D8" s="57"/>
      <c r="E8" s="57"/>
      <c r="F8" s="57"/>
      <c r="G8" s="57"/>
      <c r="H8" s="57"/>
      <c r="I8" s="6"/>
    </row>
    <row r="9" spans="2:9" ht="46.5" customHeight="1" x14ac:dyDescent="0.25">
      <c r="B9" s="53" t="s">
        <v>140</v>
      </c>
      <c r="C9" s="53"/>
      <c r="D9" s="53"/>
      <c r="E9" s="53"/>
      <c r="F9" s="53"/>
      <c r="G9" s="53"/>
      <c r="H9" s="53"/>
      <c r="I9" s="4"/>
    </row>
    <row r="11" spans="2:9" s="18" customFormat="1" ht="78.75" x14ac:dyDescent="0.25">
      <c r="B11" s="19" t="s">
        <v>28</v>
      </c>
      <c r="C11" s="19" t="s">
        <v>14</v>
      </c>
      <c r="D11" s="19" t="s">
        <v>15</v>
      </c>
      <c r="E11" s="19" t="s">
        <v>29</v>
      </c>
      <c r="F11" s="19" t="s">
        <v>74</v>
      </c>
      <c r="G11" s="19" t="s">
        <v>71</v>
      </c>
      <c r="H11" s="19" t="s">
        <v>30</v>
      </c>
      <c r="I11" s="23"/>
    </row>
    <row r="12" spans="2:9" x14ac:dyDescent="0.25">
      <c r="B12" s="8">
        <v>1</v>
      </c>
      <c r="C12" s="10" t="s">
        <v>31</v>
      </c>
      <c r="D12" s="16">
        <v>1</v>
      </c>
      <c r="E12" s="16">
        <v>8679</v>
      </c>
      <c r="F12" s="11">
        <f t="shared" ref="F12:F21" si="0">E12*110%</f>
        <v>9546.9000000000015</v>
      </c>
      <c r="G12" s="11">
        <f t="shared" ref="G12:G21" si="1">F12*D12</f>
        <v>9546.9000000000015</v>
      </c>
      <c r="H12" s="43" t="s">
        <v>99</v>
      </c>
      <c r="I12" s="12"/>
    </row>
    <row r="13" spans="2:9" x14ac:dyDescent="0.25">
      <c r="B13" s="8">
        <v>2</v>
      </c>
      <c r="C13" s="10" t="s">
        <v>22</v>
      </c>
      <c r="D13" s="45">
        <v>1.5</v>
      </c>
      <c r="E13" s="16">
        <v>8245</v>
      </c>
      <c r="F13" s="11">
        <f t="shared" si="0"/>
        <v>9069.5</v>
      </c>
      <c r="G13" s="11">
        <f t="shared" si="1"/>
        <v>13604.25</v>
      </c>
      <c r="H13" s="43" t="s">
        <v>116</v>
      </c>
      <c r="I13" s="17"/>
    </row>
    <row r="14" spans="2:9" x14ac:dyDescent="0.25">
      <c r="B14" s="8">
        <v>3</v>
      </c>
      <c r="C14" s="10" t="s">
        <v>138</v>
      </c>
      <c r="D14" s="45">
        <v>0.5</v>
      </c>
      <c r="E14" s="16">
        <v>8245</v>
      </c>
      <c r="F14" s="11">
        <f t="shared" si="0"/>
        <v>9069.5</v>
      </c>
      <c r="G14" s="11">
        <f t="shared" si="1"/>
        <v>4534.75</v>
      </c>
      <c r="H14" s="43" t="s">
        <v>116</v>
      </c>
      <c r="I14" s="17"/>
    </row>
    <row r="15" spans="2:9" x14ac:dyDescent="0.25">
      <c r="B15" s="8">
        <v>4</v>
      </c>
      <c r="C15" s="10" t="s">
        <v>2</v>
      </c>
      <c r="D15" s="45">
        <v>0.5</v>
      </c>
      <c r="E15" s="16">
        <v>7001</v>
      </c>
      <c r="F15" s="11">
        <f t="shared" si="0"/>
        <v>7701.1</v>
      </c>
      <c r="G15" s="11">
        <f t="shared" si="1"/>
        <v>3850.55</v>
      </c>
      <c r="H15" s="43" t="s">
        <v>49</v>
      </c>
      <c r="I15" s="12"/>
    </row>
    <row r="16" spans="2:9" x14ac:dyDescent="0.25">
      <c r="B16" s="8">
        <v>5</v>
      </c>
      <c r="C16" s="10" t="s">
        <v>139</v>
      </c>
      <c r="D16" s="45">
        <v>1</v>
      </c>
      <c r="E16" s="16">
        <v>7001</v>
      </c>
      <c r="F16" s="11">
        <f t="shared" si="0"/>
        <v>7701.1</v>
      </c>
      <c r="G16" s="11">
        <f t="shared" si="1"/>
        <v>7701.1</v>
      </c>
      <c r="H16" s="43" t="s">
        <v>49</v>
      </c>
      <c r="I16" s="17"/>
    </row>
    <row r="17" spans="2:9" ht="21.75" customHeight="1" x14ac:dyDescent="0.25">
      <c r="B17" s="8">
        <v>6</v>
      </c>
      <c r="C17" s="10" t="s">
        <v>17</v>
      </c>
      <c r="D17" s="16">
        <v>1</v>
      </c>
      <c r="E17" s="16">
        <v>7001</v>
      </c>
      <c r="F17" s="11">
        <f t="shared" si="0"/>
        <v>7701.1</v>
      </c>
      <c r="G17" s="11">
        <f t="shared" si="1"/>
        <v>7701.1</v>
      </c>
      <c r="H17" s="43" t="s">
        <v>49</v>
      </c>
      <c r="I17" s="12"/>
    </row>
    <row r="18" spans="2:9" hidden="1" x14ac:dyDescent="0.25">
      <c r="B18" s="8">
        <v>5</v>
      </c>
      <c r="C18" s="10" t="s">
        <v>61</v>
      </c>
      <c r="D18" s="45">
        <v>0.5</v>
      </c>
      <c r="E18" s="16">
        <v>7001</v>
      </c>
      <c r="F18" s="11">
        <f t="shared" si="0"/>
        <v>7701.1</v>
      </c>
      <c r="G18" s="11">
        <f t="shared" si="1"/>
        <v>3850.55</v>
      </c>
      <c r="H18" s="43" t="s">
        <v>49</v>
      </c>
      <c r="I18" s="12"/>
    </row>
    <row r="19" spans="2:9" ht="0.75" hidden="1" customHeight="1" x14ac:dyDescent="0.25">
      <c r="B19" s="8"/>
      <c r="C19" s="10"/>
      <c r="D19" s="45"/>
      <c r="E19" s="16"/>
      <c r="F19" s="11"/>
      <c r="G19" s="11"/>
      <c r="H19" s="43"/>
      <c r="I19" s="12"/>
    </row>
    <row r="20" spans="2:9" x14ac:dyDescent="0.25">
      <c r="B20" s="8">
        <v>7</v>
      </c>
      <c r="C20" s="10" t="s">
        <v>117</v>
      </c>
      <c r="D20" s="16">
        <v>1</v>
      </c>
      <c r="E20" s="16">
        <v>7001</v>
      </c>
      <c r="F20" s="11">
        <f t="shared" si="0"/>
        <v>7701.1</v>
      </c>
      <c r="G20" s="11">
        <f t="shared" si="1"/>
        <v>7701.1</v>
      </c>
      <c r="H20" s="43" t="s">
        <v>49</v>
      </c>
      <c r="I20" s="12"/>
    </row>
    <row r="21" spans="2:9" x14ac:dyDescent="0.25">
      <c r="B21" s="8">
        <v>8</v>
      </c>
      <c r="C21" s="10" t="s">
        <v>60</v>
      </c>
      <c r="D21" s="45">
        <v>3.5</v>
      </c>
      <c r="E21" s="16">
        <v>6133</v>
      </c>
      <c r="F21" s="11">
        <f t="shared" si="0"/>
        <v>6746.3</v>
      </c>
      <c r="G21" s="11">
        <f t="shared" si="1"/>
        <v>23612.05</v>
      </c>
      <c r="H21" s="43" t="s">
        <v>68</v>
      </c>
      <c r="I21" s="12"/>
    </row>
    <row r="22" spans="2:9" x14ac:dyDescent="0.25">
      <c r="B22" s="8">
        <v>9</v>
      </c>
      <c r="C22" s="10" t="s">
        <v>104</v>
      </c>
      <c r="D22" s="16">
        <v>1</v>
      </c>
      <c r="E22" s="16">
        <v>6133</v>
      </c>
      <c r="F22" s="11"/>
      <c r="G22" s="11">
        <f>E22*D22</f>
        <v>6133</v>
      </c>
      <c r="H22" s="43" t="s">
        <v>50</v>
      </c>
      <c r="I22" s="12"/>
    </row>
    <row r="23" spans="2:9" x14ac:dyDescent="0.25">
      <c r="B23" s="8">
        <v>10</v>
      </c>
      <c r="C23" s="10" t="s">
        <v>123</v>
      </c>
      <c r="D23" s="16">
        <v>1</v>
      </c>
      <c r="E23" s="16">
        <v>3934</v>
      </c>
      <c r="F23" s="11"/>
      <c r="G23" s="11">
        <f>D23*E23</f>
        <v>3934</v>
      </c>
      <c r="H23" s="43" t="s">
        <v>55</v>
      </c>
      <c r="I23" s="12"/>
    </row>
    <row r="24" spans="2:9" x14ac:dyDescent="0.25">
      <c r="B24" s="8">
        <v>11</v>
      </c>
      <c r="C24" s="10" t="s">
        <v>35</v>
      </c>
      <c r="D24" s="16">
        <v>1</v>
      </c>
      <c r="E24" s="16">
        <v>4745</v>
      </c>
      <c r="F24" s="11"/>
      <c r="G24" s="11">
        <f>D24*E24</f>
        <v>4745</v>
      </c>
      <c r="H24" s="43" t="s">
        <v>54</v>
      </c>
      <c r="I24" s="12"/>
    </row>
    <row r="25" spans="2:9" ht="21.75" customHeight="1" x14ac:dyDescent="0.25">
      <c r="B25" s="8">
        <v>12</v>
      </c>
      <c r="C25" s="10" t="s">
        <v>72</v>
      </c>
      <c r="D25" s="16">
        <v>1</v>
      </c>
      <c r="E25" s="16">
        <v>5005</v>
      </c>
      <c r="F25" s="11"/>
      <c r="G25" s="11">
        <f t="shared" ref="G25:G31" si="2">D25*E25</f>
        <v>5005</v>
      </c>
      <c r="H25" s="43" t="s">
        <v>52</v>
      </c>
      <c r="I25" s="12"/>
    </row>
    <row r="26" spans="2:9" ht="13.5" customHeight="1" x14ac:dyDescent="0.25">
      <c r="B26" s="8">
        <v>13</v>
      </c>
      <c r="C26" s="10" t="s">
        <v>62</v>
      </c>
      <c r="D26" s="16">
        <v>3</v>
      </c>
      <c r="E26" s="16">
        <v>2893</v>
      </c>
      <c r="F26" s="11"/>
      <c r="G26" s="11">
        <f>E26*D26</f>
        <v>8679</v>
      </c>
      <c r="H26" s="43" t="s">
        <v>45</v>
      </c>
      <c r="I26" s="12"/>
    </row>
    <row r="27" spans="2:9" x14ac:dyDescent="0.25">
      <c r="B27" s="8">
        <v>14</v>
      </c>
      <c r="C27" s="10" t="s">
        <v>105</v>
      </c>
      <c r="D27" s="16">
        <v>1</v>
      </c>
      <c r="E27" s="16">
        <v>2893</v>
      </c>
      <c r="F27" s="11"/>
      <c r="G27" s="11">
        <f t="shared" si="2"/>
        <v>2893</v>
      </c>
      <c r="H27" s="43" t="s">
        <v>45</v>
      </c>
      <c r="I27" s="12"/>
    </row>
    <row r="28" spans="2:9" x14ac:dyDescent="0.25">
      <c r="B28" s="8">
        <v>15</v>
      </c>
      <c r="C28" s="10" t="s">
        <v>38</v>
      </c>
      <c r="D28" s="11">
        <v>4.75</v>
      </c>
      <c r="E28" s="16">
        <v>2893</v>
      </c>
      <c r="F28" s="11"/>
      <c r="G28" s="11">
        <f t="shared" si="2"/>
        <v>13741.75</v>
      </c>
      <c r="H28" s="43" t="s">
        <v>45</v>
      </c>
      <c r="I28" s="12"/>
    </row>
    <row r="29" spans="2:9" s="24" customFormat="1" ht="31.5" x14ac:dyDescent="0.25">
      <c r="B29" s="8">
        <v>16</v>
      </c>
      <c r="C29" s="10" t="s">
        <v>57</v>
      </c>
      <c r="D29" s="45">
        <v>0.5</v>
      </c>
      <c r="E29" s="16">
        <v>3934</v>
      </c>
      <c r="F29" s="11"/>
      <c r="G29" s="11">
        <f t="shared" si="2"/>
        <v>1967</v>
      </c>
      <c r="H29" s="43" t="s">
        <v>51</v>
      </c>
      <c r="I29" s="22"/>
    </row>
    <row r="30" spans="2:9" s="24" customFormat="1" x14ac:dyDescent="0.25">
      <c r="B30" s="8">
        <v>17</v>
      </c>
      <c r="C30" s="10" t="s">
        <v>59</v>
      </c>
      <c r="D30" s="45">
        <v>0.5</v>
      </c>
      <c r="E30" s="16">
        <v>3934</v>
      </c>
      <c r="F30" s="11"/>
      <c r="G30" s="11">
        <f t="shared" si="2"/>
        <v>1967</v>
      </c>
      <c r="H30" s="43" t="s">
        <v>55</v>
      </c>
      <c r="I30" s="22"/>
    </row>
    <row r="31" spans="2:9" s="13" customFormat="1" ht="21" customHeight="1" x14ac:dyDescent="0.25">
      <c r="B31" s="8">
        <v>18</v>
      </c>
      <c r="C31" s="10" t="s">
        <v>67</v>
      </c>
      <c r="D31" s="16">
        <v>3</v>
      </c>
      <c r="E31" s="16">
        <v>3934</v>
      </c>
      <c r="F31" s="11"/>
      <c r="G31" s="11">
        <f t="shared" si="2"/>
        <v>11802</v>
      </c>
      <c r="H31" s="43" t="s">
        <v>51</v>
      </c>
    </row>
    <row r="32" spans="2:9" s="13" customFormat="1" ht="21" customHeight="1" x14ac:dyDescent="0.25">
      <c r="B32" s="54" t="s">
        <v>3</v>
      </c>
      <c r="C32" s="55"/>
      <c r="D32" s="20">
        <f>SUM(D12:D31)</f>
        <v>27.25</v>
      </c>
      <c r="E32" s="38">
        <f>SUM(E12:E31)</f>
        <v>106605</v>
      </c>
      <c r="F32" s="20"/>
      <c r="G32" s="20">
        <f>SUM(G12:G31)</f>
        <v>142969.1</v>
      </c>
      <c r="H32" s="44"/>
    </row>
    <row r="33" spans="1:9" s="13" customFormat="1" ht="31.5" customHeight="1" x14ac:dyDescent="0.25">
      <c r="B33" s="27" t="s">
        <v>43</v>
      </c>
      <c r="C33" s="42" t="s">
        <v>108</v>
      </c>
      <c r="D33" s="42"/>
      <c r="E33" s="42"/>
      <c r="F33" s="42"/>
      <c r="G33" s="42"/>
      <c r="H33" s="42"/>
    </row>
    <row r="34" spans="1:9" x14ac:dyDescent="0.25">
      <c r="A34" s="13"/>
      <c r="B34" s="56" t="s">
        <v>4</v>
      </c>
      <c r="C34" s="56"/>
      <c r="D34" s="56"/>
      <c r="E34" s="52" t="s">
        <v>11</v>
      </c>
      <c r="F34" s="52"/>
      <c r="G34" s="52"/>
      <c r="H34" s="52"/>
      <c r="I34" s="13"/>
    </row>
    <row r="35" spans="1:9" x14ac:dyDescent="0.25">
      <c r="A35" s="13"/>
      <c r="B35" s="56" t="s">
        <v>5</v>
      </c>
      <c r="C35" s="56"/>
      <c r="D35" s="56"/>
      <c r="E35" s="52" t="s">
        <v>8</v>
      </c>
      <c r="F35" s="52"/>
      <c r="G35" s="52"/>
      <c r="H35" s="52"/>
      <c r="I35" s="13"/>
    </row>
    <row r="36" spans="1:9" x14ac:dyDescent="0.25">
      <c r="A36" s="13"/>
      <c r="B36" s="56" t="s">
        <v>6</v>
      </c>
      <c r="C36" s="56"/>
      <c r="D36" s="56"/>
      <c r="E36" s="52"/>
      <c r="F36" s="52"/>
      <c r="G36" s="52"/>
      <c r="H36" s="52"/>
      <c r="I36" s="13"/>
    </row>
    <row r="37" spans="1:9" x14ac:dyDescent="0.25">
      <c r="A37" s="6"/>
      <c r="B37" s="13"/>
      <c r="C37" s="13"/>
      <c r="D37" s="13"/>
      <c r="E37" s="13"/>
      <c r="F37" s="13"/>
      <c r="G37" s="13"/>
      <c r="H37" s="13"/>
    </row>
    <row r="38" spans="1:9" x14ac:dyDescent="0.25">
      <c r="A38" s="6"/>
      <c r="B38" s="13"/>
      <c r="C38" s="13"/>
      <c r="D38" s="13"/>
      <c r="E38" s="13"/>
      <c r="F38" s="13"/>
      <c r="G38" s="13"/>
      <c r="H38" s="13"/>
    </row>
    <row r="39" spans="1:9" x14ac:dyDescent="0.25">
      <c r="B39" s="13"/>
      <c r="C39" s="13"/>
      <c r="D39" s="13"/>
      <c r="E39" s="13"/>
      <c r="F39" s="13"/>
      <c r="G39" s="13"/>
      <c r="H39" s="13"/>
    </row>
    <row r="40" spans="1:9" x14ac:dyDescent="0.25">
      <c r="B40" s="6"/>
      <c r="C40" s="6"/>
      <c r="D40" s="6"/>
      <c r="E40" s="6"/>
    </row>
    <row r="41" spans="1:9" x14ac:dyDescent="0.25">
      <c r="B41" s="6"/>
      <c r="C41" s="6"/>
      <c r="D41" s="6"/>
      <c r="E41" s="6"/>
    </row>
  </sheetData>
  <mergeCells count="15">
    <mergeCell ref="F2:H2"/>
    <mergeCell ref="B32:C32"/>
    <mergeCell ref="B3:C3"/>
    <mergeCell ref="B4:C4"/>
    <mergeCell ref="B9:H9"/>
    <mergeCell ref="B8:H8"/>
    <mergeCell ref="B7:H7"/>
    <mergeCell ref="F3:H3"/>
    <mergeCell ref="B34:D34"/>
    <mergeCell ref="B35:D35"/>
    <mergeCell ref="F4:H4"/>
    <mergeCell ref="B36:D36"/>
    <mergeCell ref="E34:H34"/>
    <mergeCell ref="E35:H35"/>
    <mergeCell ref="E36:H36"/>
  </mergeCells>
  <pageMargins left="0.25" right="0.25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workbookViewId="0">
      <selection activeCell="K5" sqref="K5"/>
    </sheetView>
  </sheetViews>
  <sheetFormatPr defaultRowHeight="15.75" x14ac:dyDescent="0.25"/>
  <cols>
    <col min="1" max="1" width="4.42578125" style="2" customWidth="1"/>
    <col min="2" max="2" width="7.85546875" style="7" customWidth="1"/>
    <col min="3" max="3" width="44.7109375" style="2" customWidth="1"/>
    <col min="4" max="5" width="13.7109375" style="2" customWidth="1"/>
    <col min="6" max="6" width="15.140625" style="2" customWidth="1"/>
    <col min="7" max="8" width="13.7109375" style="2" customWidth="1"/>
    <col min="9" max="9" width="13.28515625" style="2" customWidth="1"/>
    <col min="10" max="16384" width="9.140625" style="2"/>
  </cols>
  <sheetData>
    <row r="1" spans="2:9" ht="18" customHeight="1" x14ac:dyDescent="0.25">
      <c r="B1" s="46"/>
      <c r="C1" s="46"/>
      <c r="F1" s="4"/>
      <c r="G1" s="4"/>
      <c r="H1" s="4"/>
    </row>
    <row r="2" spans="2:9" ht="16.5" customHeight="1" x14ac:dyDescent="0.25">
      <c r="B2" s="46"/>
      <c r="C2" s="46"/>
      <c r="F2" s="48" t="s">
        <v>130</v>
      </c>
      <c r="G2" s="48"/>
      <c r="H2" s="48"/>
    </row>
    <row r="3" spans="2:9" ht="97.5" customHeight="1" x14ac:dyDescent="0.25">
      <c r="B3" s="51" t="s">
        <v>146</v>
      </c>
      <c r="C3" s="51"/>
      <c r="D3" s="5"/>
      <c r="F3" s="49" t="s">
        <v>149</v>
      </c>
      <c r="G3" s="49"/>
      <c r="H3" s="49"/>
      <c r="I3" s="4"/>
    </row>
    <row r="4" spans="2:9" ht="15.75" customHeight="1" x14ac:dyDescent="0.25">
      <c r="B4" s="48" t="s">
        <v>16</v>
      </c>
      <c r="C4" s="48"/>
      <c r="F4" s="48" t="s">
        <v>124</v>
      </c>
      <c r="G4" s="48"/>
      <c r="H4" s="48"/>
      <c r="I4" s="6"/>
    </row>
    <row r="5" spans="2:9" ht="16.5" customHeight="1" x14ac:dyDescent="0.25">
      <c r="B5" s="2"/>
      <c r="C5" s="46"/>
      <c r="F5" s="6"/>
      <c r="G5" s="6"/>
      <c r="H5" s="6"/>
    </row>
    <row r="6" spans="2:9" ht="15" customHeight="1" x14ac:dyDescent="0.25">
      <c r="B6" s="2"/>
      <c r="C6" s="46"/>
      <c r="F6" s="6"/>
      <c r="G6" s="6"/>
      <c r="H6" s="6"/>
    </row>
    <row r="7" spans="2:9" x14ac:dyDescent="0.25">
      <c r="B7" s="57" t="s">
        <v>12</v>
      </c>
      <c r="C7" s="57"/>
      <c r="D7" s="57"/>
      <c r="E7" s="57"/>
      <c r="F7" s="57"/>
      <c r="G7" s="57"/>
      <c r="H7" s="57"/>
      <c r="I7" s="6"/>
    </row>
    <row r="8" spans="2:9" x14ac:dyDescent="0.25">
      <c r="B8" s="57" t="s">
        <v>126</v>
      </c>
      <c r="C8" s="57"/>
      <c r="D8" s="57"/>
      <c r="E8" s="57"/>
      <c r="F8" s="57"/>
      <c r="G8" s="57"/>
      <c r="H8" s="57"/>
      <c r="I8" s="6"/>
    </row>
    <row r="9" spans="2:9" x14ac:dyDescent="0.25">
      <c r="B9" s="2"/>
    </row>
    <row r="10" spans="2:9" ht="34.5" customHeight="1" x14ac:dyDescent="0.25">
      <c r="B10" s="53" t="s">
        <v>19</v>
      </c>
      <c r="C10" s="53"/>
      <c r="D10" s="53"/>
      <c r="E10" s="53"/>
      <c r="F10" s="53"/>
      <c r="G10" s="53"/>
      <c r="H10" s="53"/>
      <c r="I10" s="4"/>
    </row>
    <row r="12" spans="2:9" s="18" customFormat="1" ht="78.75" x14ac:dyDescent="0.25">
      <c r="B12" s="19" t="s">
        <v>28</v>
      </c>
      <c r="C12" s="19" t="s">
        <v>14</v>
      </c>
      <c r="D12" s="19" t="s">
        <v>15</v>
      </c>
      <c r="E12" s="19" t="s">
        <v>29</v>
      </c>
      <c r="F12" s="19" t="s">
        <v>74</v>
      </c>
      <c r="G12" s="19" t="s">
        <v>71</v>
      </c>
      <c r="H12" s="19" t="s">
        <v>30</v>
      </c>
      <c r="I12" s="23"/>
    </row>
    <row r="13" spans="2:9" x14ac:dyDescent="0.25">
      <c r="B13" s="8">
        <v>1</v>
      </c>
      <c r="C13" s="10" t="s">
        <v>4</v>
      </c>
      <c r="D13" s="16">
        <v>1</v>
      </c>
      <c r="E13" s="16">
        <v>7464</v>
      </c>
      <c r="F13" s="11">
        <f>E13*110%</f>
        <v>8210.4000000000015</v>
      </c>
      <c r="G13" s="11">
        <f>D13*F13</f>
        <v>8210.4000000000015</v>
      </c>
      <c r="H13" s="43" t="s">
        <v>47</v>
      </c>
      <c r="I13" s="12"/>
    </row>
    <row r="14" spans="2:9" x14ac:dyDescent="0.25">
      <c r="B14" s="8">
        <v>2</v>
      </c>
      <c r="C14" s="10" t="s">
        <v>25</v>
      </c>
      <c r="D14" s="16">
        <v>1</v>
      </c>
      <c r="E14" s="16">
        <v>7091</v>
      </c>
      <c r="F14" s="11">
        <f t="shared" ref="F14:F24" si="0">E14*110%</f>
        <v>7800.1</v>
      </c>
      <c r="G14" s="11">
        <f t="shared" ref="G14:G24" si="1">D14*F14</f>
        <v>7800.1</v>
      </c>
      <c r="H14" s="43" t="s">
        <v>114</v>
      </c>
      <c r="I14" s="17"/>
    </row>
    <row r="15" spans="2:9" ht="31.5" x14ac:dyDescent="0.25">
      <c r="B15" s="8">
        <v>3</v>
      </c>
      <c r="C15" s="10" t="s">
        <v>23</v>
      </c>
      <c r="D15" s="45">
        <v>0.5</v>
      </c>
      <c r="E15" s="16">
        <v>7091</v>
      </c>
      <c r="F15" s="11">
        <f t="shared" si="0"/>
        <v>7800.1</v>
      </c>
      <c r="G15" s="11">
        <f t="shared" si="1"/>
        <v>3900.05</v>
      </c>
      <c r="H15" s="43" t="s">
        <v>114</v>
      </c>
      <c r="I15" s="17"/>
    </row>
    <row r="16" spans="2:9" ht="0.75" hidden="1" customHeight="1" x14ac:dyDescent="0.25">
      <c r="B16" s="8">
        <v>4</v>
      </c>
      <c r="C16" s="10" t="s">
        <v>34</v>
      </c>
      <c r="D16" s="45">
        <v>0</v>
      </c>
      <c r="E16" s="16">
        <v>0</v>
      </c>
      <c r="F16" s="11">
        <f t="shared" si="0"/>
        <v>0</v>
      </c>
      <c r="G16" s="11">
        <f t="shared" si="1"/>
        <v>0</v>
      </c>
      <c r="H16" s="43" t="s">
        <v>48</v>
      </c>
      <c r="I16" s="12"/>
    </row>
    <row r="17" spans="2:9" hidden="1" x14ac:dyDescent="0.25">
      <c r="B17" s="8">
        <v>5</v>
      </c>
      <c r="C17" s="10" t="s">
        <v>118</v>
      </c>
      <c r="D17" s="11">
        <v>0</v>
      </c>
      <c r="E17" s="16">
        <v>0</v>
      </c>
      <c r="F17" s="11">
        <f t="shared" si="0"/>
        <v>0</v>
      </c>
      <c r="G17" s="11">
        <f t="shared" si="1"/>
        <v>0</v>
      </c>
      <c r="H17" s="43" t="s">
        <v>49</v>
      </c>
      <c r="I17" s="12"/>
    </row>
    <row r="18" spans="2:9" x14ac:dyDescent="0.25">
      <c r="B18" s="8">
        <v>4</v>
      </c>
      <c r="C18" s="10" t="s">
        <v>98</v>
      </c>
      <c r="D18" s="45">
        <v>3</v>
      </c>
      <c r="E18" s="16">
        <v>7001</v>
      </c>
      <c r="F18" s="11">
        <f t="shared" si="0"/>
        <v>7701.1</v>
      </c>
      <c r="G18" s="11">
        <f t="shared" si="1"/>
        <v>23103.300000000003</v>
      </c>
      <c r="H18" s="43" t="s">
        <v>49</v>
      </c>
      <c r="I18" s="17"/>
    </row>
    <row r="19" spans="2:9" x14ac:dyDescent="0.25">
      <c r="B19" s="8">
        <v>5</v>
      </c>
      <c r="C19" s="10" t="s">
        <v>39</v>
      </c>
      <c r="D19" s="45">
        <v>0.5</v>
      </c>
      <c r="E19" s="16">
        <v>6133</v>
      </c>
      <c r="F19" s="11">
        <f t="shared" si="0"/>
        <v>6746.3</v>
      </c>
      <c r="G19" s="11">
        <f t="shared" si="1"/>
        <v>3373.15</v>
      </c>
      <c r="H19" s="43" t="s">
        <v>48</v>
      </c>
      <c r="I19" s="12"/>
    </row>
    <row r="20" spans="2:9" x14ac:dyDescent="0.25">
      <c r="B20" s="8">
        <v>6</v>
      </c>
      <c r="C20" s="10" t="s">
        <v>2</v>
      </c>
      <c r="D20" s="45">
        <v>0.5</v>
      </c>
      <c r="E20" s="16">
        <v>7001</v>
      </c>
      <c r="F20" s="11">
        <f t="shared" si="0"/>
        <v>7701.1</v>
      </c>
      <c r="G20" s="11">
        <f t="shared" si="1"/>
        <v>3850.55</v>
      </c>
      <c r="H20" s="43" t="s">
        <v>49</v>
      </c>
      <c r="I20" s="12"/>
    </row>
    <row r="21" spans="2:9" x14ac:dyDescent="0.25">
      <c r="B21" s="8">
        <v>7</v>
      </c>
      <c r="C21" s="10" t="s">
        <v>106</v>
      </c>
      <c r="D21" s="45">
        <v>0.5</v>
      </c>
      <c r="E21" s="16">
        <v>6133</v>
      </c>
      <c r="F21" s="11">
        <f t="shared" si="0"/>
        <v>6746.3</v>
      </c>
      <c r="G21" s="11">
        <f t="shared" si="1"/>
        <v>3373.15</v>
      </c>
      <c r="H21" s="43" t="s">
        <v>68</v>
      </c>
      <c r="I21" s="12"/>
    </row>
    <row r="22" spans="2:9" x14ac:dyDescent="0.25">
      <c r="B22" s="8">
        <v>8</v>
      </c>
      <c r="C22" s="10" t="s">
        <v>44</v>
      </c>
      <c r="D22" s="16">
        <v>1</v>
      </c>
      <c r="E22" s="16">
        <v>7001</v>
      </c>
      <c r="F22" s="11">
        <f t="shared" si="0"/>
        <v>7701.1</v>
      </c>
      <c r="G22" s="11">
        <f t="shared" si="1"/>
        <v>7701.1</v>
      </c>
      <c r="H22" s="43" t="s">
        <v>49</v>
      </c>
      <c r="I22" s="12"/>
    </row>
    <row r="23" spans="2:9" x14ac:dyDescent="0.25">
      <c r="B23" s="8">
        <v>9</v>
      </c>
      <c r="C23" s="10" t="s">
        <v>118</v>
      </c>
      <c r="D23" s="45">
        <v>0.5</v>
      </c>
      <c r="E23" s="16">
        <v>7001</v>
      </c>
      <c r="F23" s="11">
        <f t="shared" si="0"/>
        <v>7701.1</v>
      </c>
      <c r="G23" s="11">
        <f t="shared" si="1"/>
        <v>3850.55</v>
      </c>
      <c r="H23" s="43" t="s">
        <v>49</v>
      </c>
      <c r="I23" s="12"/>
    </row>
    <row r="24" spans="2:9" x14ac:dyDescent="0.25">
      <c r="B24" s="8">
        <v>10</v>
      </c>
      <c r="C24" s="10" t="s">
        <v>34</v>
      </c>
      <c r="D24" s="11">
        <v>0.33</v>
      </c>
      <c r="E24" s="16">
        <v>6133</v>
      </c>
      <c r="F24" s="11">
        <f t="shared" si="0"/>
        <v>6746.3</v>
      </c>
      <c r="G24" s="11">
        <f t="shared" si="1"/>
        <v>2226.279</v>
      </c>
      <c r="H24" s="43" t="s">
        <v>50</v>
      </c>
      <c r="I24" s="12"/>
    </row>
    <row r="25" spans="2:9" x14ac:dyDescent="0.25">
      <c r="B25" s="8">
        <v>11</v>
      </c>
      <c r="C25" s="10" t="s">
        <v>58</v>
      </c>
      <c r="D25" s="45">
        <v>0.5</v>
      </c>
      <c r="E25" s="16">
        <v>6133</v>
      </c>
      <c r="F25" s="11"/>
      <c r="G25" s="11">
        <f>D25*E25</f>
        <v>3066.5</v>
      </c>
      <c r="H25" s="43" t="s">
        <v>50</v>
      </c>
      <c r="I25" s="12"/>
    </row>
    <row r="26" spans="2:9" ht="31.5" x14ac:dyDescent="0.25">
      <c r="B26" s="8">
        <v>12</v>
      </c>
      <c r="C26" s="10" t="s">
        <v>57</v>
      </c>
      <c r="D26" s="16">
        <v>1</v>
      </c>
      <c r="E26" s="16">
        <v>3934</v>
      </c>
      <c r="F26" s="11"/>
      <c r="G26" s="11">
        <f t="shared" ref="G26:G38" si="2">D26*E26</f>
        <v>3934</v>
      </c>
      <c r="H26" s="43" t="s">
        <v>51</v>
      </c>
      <c r="I26" s="12"/>
    </row>
    <row r="27" spans="2:9" x14ac:dyDescent="0.25">
      <c r="B27" s="8">
        <v>13</v>
      </c>
      <c r="C27" s="10" t="s">
        <v>36</v>
      </c>
      <c r="D27" s="45">
        <v>1.5</v>
      </c>
      <c r="E27" s="16">
        <v>5005</v>
      </c>
      <c r="F27" s="11"/>
      <c r="G27" s="11">
        <f t="shared" si="2"/>
        <v>7507.5</v>
      </c>
      <c r="H27" s="43" t="s">
        <v>52</v>
      </c>
      <c r="I27" s="12"/>
    </row>
    <row r="28" spans="2:9" x14ac:dyDescent="0.25">
      <c r="B28" s="8">
        <v>14</v>
      </c>
      <c r="C28" s="10" t="s">
        <v>37</v>
      </c>
      <c r="D28" s="16">
        <v>2</v>
      </c>
      <c r="E28" s="16">
        <v>4195</v>
      </c>
      <c r="F28" s="11"/>
      <c r="G28" s="11">
        <f t="shared" si="2"/>
        <v>8390</v>
      </c>
      <c r="H28" s="43" t="s">
        <v>53</v>
      </c>
      <c r="I28" s="12"/>
    </row>
    <row r="29" spans="2:9" x14ac:dyDescent="0.25">
      <c r="B29" s="8">
        <v>15</v>
      </c>
      <c r="C29" s="10" t="s">
        <v>0</v>
      </c>
      <c r="D29" s="45">
        <v>1.5</v>
      </c>
      <c r="E29" s="40">
        <v>2893</v>
      </c>
      <c r="F29" s="11"/>
      <c r="G29" s="11">
        <f t="shared" si="2"/>
        <v>4339.5</v>
      </c>
      <c r="H29" s="43" t="s">
        <v>45</v>
      </c>
      <c r="I29" s="12"/>
    </row>
    <row r="30" spans="2:9" x14ac:dyDescent="0.25">
      <c r="B30" s="8">
        <v>16</v>
      </c>
      <c r="C30" s="10" t="s">
        <v>62</v>
      </c>
      <c r="D30" s="16">
        <v>2</v>
      </c>
      <c r="E30" s="40">
        <v>2893</v>
      </c>
      <c r="F30" s="11"/>
      <c r="G30" s="11">
        <f t="shared" si="2"/>
        <v>5786</v>
      </c>
      <c r="H30" s="43"/>
      <c r="I30" s="12"/>
    </row>
    <row r="31" spans="2:9" x14ac:dyDescent="0.25">
      <c r="B31" s="8">
        <v>17</v>
      </c>
      <c r="C31" s="10" t="s">
        <v>133</v>
      </c>
      <c r="D31" s="16">
        <v>1</v>
      </c>
      <c r="E31" s="16">
        <v>2893</v>
      </c>
      <c r="F31" s="11"/>
      <c r="G31" s="11">
        <f t="shared" si="2"/>
        <v>2893</v>
      </c>
      <c r="H31" s="43" t="s">
        <v>45</v>
      </c>
      <c r="I31" s="12"/>
    </row>
    <row r="32" spans="2:9" x14ac:dyDescent="0.25">
      <c r="B32" s="8">
        <v>18</v>
      </c>
      <c r="C32" s="10" t="s">
        <v>38</v>
      </c>
      <c r="D32" s="16">
        <v>2</v>
      </c>
      <c r="E32" s="16">
        <v>2893</v>
      </c>
      <c r="F32" s="11"/>
      <c r="G32" s="11">
        <f t="shared" si="2"/>
        <v>5786</v>
      </c>
      <c r="H32" s="43" t="s">
        <v>45</v>
      </c>
      <c r="I32" s="12"/>
    </row>
    <row r="33" spans="1:9" x14ac:dyDescent="0.25">
      <c r="B33" s="8">
        <v>19</v>
      </c>
      <c r="C33" s="10" t="s">
        <v>35</v>
      </c>
      <c r="D33" s="16">
        <v>1</v>
      </c>
      <c r="E33" s="16">
        <v>4745</v>
      </c>
      <c r="F33" s="11"/>
      <c r="G33" s="11">
        <f>D33*E33</f>
        <v>4745</v>
      </c>
      <c r="H33" s="43" t="s">
        <v>54</v>
      </c>
      <c r="I33" s="12"/>
    </row>
    <row r="34" spans="1:9" x14ac:dyDescent="0.25">
      <c r="B34" s="8">
        <v>20</v>
      </c>
      <c r="C34" s="10" t="s">
        <v>7</v>
      </c>
      <c r="D34" s="11">
        <v>0.25</v>
      </c>
      <c r="E34" s="16">
        <v>3934</v>
      </c>
      <c r="F34" s="11"/>
      <c r="G34" s="11">
        <f>D34*E34</f>
        <v>983.5</v>
      </c>
      <c r="H34" s="43" t="s">
        <v>55</v>
      </c>
      <c r="I34" s="12"/>
    </row>
    <row r="35" spans="1:9" ht="19.5" customHeight="1" x14ac:dyDescent="0.25">
      <c r="B35" s="8">
        <v>21</v>
      </c>
      <c r="C35" s="10" t="s">
        <v>1</v>
      </c>
      <c r="D35" s="45">
        <v>0.5</v>
      </c>
      <c r="E35" s="16">
        <v>2893</v>
      </c>
      <c r="F35" s="11"/>
      <c r="G35" s="11">
        <f>D35*E35</f>
        <v>1446.5</v>
      </c>
      <c r="H35" s="43" t="s">
        <v>45</v>
      </c>
      <c r="I35" s="12"/>
    </row>
    <row r="36" spans="1:9" s="24" customFormat="1" x14ac:dyDescent="0.25">
      <c r="B36" s="8">
        <v>22</v>
      </c>
      <c r="C36" s="10" t="s">
        <v>147</v>
      </c>
      <c r="D36" s="45">
        <v>0.5</v>
      </c>
      <c r="E36" s="16">
        <v>2893</v>
      </c>
      <c r="F36" s="11"/>
      <c r="G36" s="11">
        <f>D36*E36</f>
        <v>1446.5</v>
      </c>
      <c r="H36" s="43" t="s">
        <v>45</v>
      </c>
      <c r="I36" s="22"/>
    </row>
    <row r="37" spans="1:9" s="24" customFormat="1" ht="15.75" customHeight="1" x14ac:dyDescent="0.25">
      <c r="B37" s="8">
        <v>23</v>
      </c>
      <c r="C37" s="10" t="s">
        <v>63</v>
      </c>
      <c r="D37" s="16">
        <v>2</v>
      </c>
      <c r="E37" s="16">
        <v>4195</v>
      </c>
      <c r="F37" s="11"/>
      <c r="G37" s="11">
        <f t="shared" si="2"/>
        <v>8390</v>
      </c>
      <c r="H37" s="43" t="s">
        <v>56</v>
      </c>
      <c r="I37" s="22"/>
    </row>
    <row r="38" spans="1:9" s="47" customFormat="1" ht="23.25" customHeight="1" x14ac:dyDescent="0.25">
      <c r="B38" s="8">
        <v>24</v>
      </c>
      <c r="C38" s="10" t="s">
        <v>67</v>
      </c>
      <c r="D38" s="16">
        <v>8</v>
      </c>
      <c r="E38" s="16">
        <v>3934</v>
      </c>
      <c r="F38" s="11"/>
      <c r="G38" s="11">
        <f t="shared" si="2"/>
        <v>31472</v>
      </c>
      <c r="H38" s="43" t="s">
        <v>51</v>
      </c>
    </row>
    <row r="39" spans="1:9" s="47" customFormat="1" ht="30.75" customHeight="1" x14ac:dyDescent="0.25">
      <c r="B39" s="54" t="s">
        <v>3</v>
      </c>
      <c r="C39" s="55"/>
      <c r="D39" s="20">
        <f>SUM(D13:D38)</f>
        <v>32.58</v>
      </c>
      <c r="E39" s="38">
        <f>SUM(E13:E38)</f>
        <v>121482</v>
      </c>
      <c r="F39" s="20"/>
      <c r="G39" s="20">
        <f>SUM(G13:G38)</f>
        <v>157574.62900000002</v>
      </c>
      <c r="H39" s="21"/>
    </row>
    <row r="40" spans="1:9" s="47" customFormat="1" ht="27" customHeight="1" x14ac:dyDescent="0.25">
      <c r="B40" s="27" t="s">
        <v>43</v>
      </c>
      <c r="C40" s="42" t="s">
        <v>108</v>
      </c>
      <c r="D40" s="42"/>
      <c r="E40" s="42"/>
      <c r="F40" s="42"/>
      <c r="G40" s="42"/>
      <c r="H40" s="42"/>
    </row>
    <row r="41" spans="1:9" x14ac:dyDescent="0.25">
      <c r="A41" s="47"/>
      <c r="B41" s="56" t="s">
        <v>4</v>
      </c>
      <c r="C41" s="56"/>
      <c r="D41" s="56"/>
      <c r="E41" s="52" t="s">
        <v>46</v>
      </c>
      <c r="F41" s="52"/>
      <c r="G41" s="52"/>
      <c r="H41" s="52"/>
      <c r="I41" s="47"/>
    </row>
    <row r="42" spans="1:9" x14ac:dyDescent="0.25">
      <c r="A42" s="47"/>
      <c r="B42" s="56" t="s">
        <v>5</v>
      </c>
      <c r="C42" s="56"/>
      <c r="D42" s="56"/>
      <c r="E42" s="52" t="s">
        <v>8</v>
      </c>
      <c r="F42" s="52"/>
      <c r="G42" s="52"/>
      <c r="H42" s="52"/>
      <c r="I42" s="47"/>
    </row>
    <row r="43" spans="1:9" x14ac:dyDescent="0.25">
      <c r="A43" s="47"/>
      <c r="B43" s="56" t="s">
        <v>6</v>
      </c>
      <c r="C43" s="56"/>
      <c r="D43" s="56"/>
      <c r="E43" s="52"/>
      <c r="F43" s="52"/>
      <c r="G43" s="52"/>
      <c r="H43" s="52"/>
      <c r="I43" s="47"/>
    </row>
    <row r="44" spans="1:9" x14ac:dyDescent="0.25">
      <c r="A44" s="6"/>
      <c r="B44" s="47"/>
      <c r="C44" s="47"/>
      <c r="D44" s="47"/>
      <c r="E44" s="47"/>
      <c r="F44" s="47"/>
      <c r="G44" s="47"/>
      <c r="H44" s="47"/>
    </row>
    <row r="45" spans="1:9" x14ac:dyDescent="0.25">
      <c r="A45" s="6"/>
      <c r="B45" s="47"/>
      <c r="C45" s="47"/>
      <c r="D45" s="47"/>
      <c r="E45" s="47"/>
      <c r="F45" s="47"/>
      <c r="G45" s="47"/>
      <c r="H45" s="47"/>
    </row>
    <row r="46" spans="1:9" x14ac:dyDescent="0.25">
      <c r="B46" s="47"/>
      <c r="C46" s="47"/>
      <c r="D46" s="47"/>
      <c r="E46" s="47"/>
      <c r="F46" s="47"/>
      <c r="G46" s="47"/>
      <c r="H46" s="47"/>
    </row>
    <row r="47" spans="1:9" x14ac:dyDescent="0.25">
      <c r="B47" s="6"/>
      <c r="C47" s="6"/>
      <c r="D47" s="6"/>
      <c r="E47" s="6"/>
    </row>
    <row r="48" spans="1:9" x14ac:dyDescent="0.25">
      <c r="B48" s="6"/>
      <c r="C48" s="6"/>
      <c r="D48" s="6"/>
      <c r="E48" s="6"/>
    </row>
  </sheetData>
  <mergeCells count="15">
    <mergeCell ref="B43:D43"/>
    <mergeCell ref="E43:H43"/>
    <mergeCell ref="B8:H8"/>
    <mergeCell ref="B10:H10"/>
    <mergeCell ref="B39:C39"/>
    <mergeCell ref="B41:D41"/>
    <mergeCell ref="E41:H41"/>
    <mergeCell ref="B42:D42"/>
    <mergeCell ref="E42:H42"/>
    <mergeCell ref="B7:H7"/>
    <mergeCell ref="F2:H2"/>
    <mergeCell ref="B3:C3"/>
    <mergeCell ref="F3:H3"/>
    <mergeCell ref="B4:C4"/>
    <mergeCell ref="F4:H4"/>
  </mergeCells>
  <pageMargins left="0.25" right="0.25" top="0.75" bottom="0.75" header="0.3" footer="0.3"/>
  <pageSetup paperSize="9" scale="7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3" workbookViewId="0">
      <selection activeCell="D21" sqref="D21"/>
    </sheetView>
  </sheetViews>
  <sheetFormatPr defaultRowHeight="15.75" x14ac:dyDescent="0.25"/>
  <cols>
    <col min="1" max="1" width="4.42578125" style="2" customWidth="1"/>
    <col min="2" max="2" width="7" style="7" customWidth="1"/>
    <col min="3" max="3" width="44.7109375" style="2" customWidth="1"/>
    <col min="4" max="5" width="13.7109375" style="2" customWidth="1"/>
    <col min="6" max="6" width="19.7109375" style="2" customWidth="1"/>
    <col min="7" max="8" width="13.7109375" style="2" customWidth="1"/>
    <col min="9" max="9" width="10.28515625" style="2" customWidth="1"/>
    <col min="10" max="16384" width="9.140625" style="2"/>
  </cols>
  <sheetData>
    <row r="1" spans="1:9" ht="14.25" customHeight="1" x14ac:dyDescent="0.25">
      <c r="B1" s="3"/>
      <c r="C1" s="3"/>
      <c r="F1" s="4"/>
      <c r="G1" s="6"/>
      <c r="H1" s="6"/>
      <c r="I1" s="6"/>
    </row>
    <row r="2" spans="1:9" ht="16.5" customHeight="1" x14ac:dyDescent="0.25">
      <c r="B2" s="3"/>
      <c r="C2" s="3"/>
      <c r="E2" s="14"/>
      <c r="F2" s="48" t="s">
        <v>131</v>
      </c>
      <c r="G2" s="48"/>
      <c r="H2" s="48"/>
      <c r="I2" s="6"/>
    </row>
    <row r="3" spans="1:9" ht="102" customHeight="1" x14ac:dyDescent="0.25">
      <c r="B3" s="51" t="s">
        <v>141</v>
      </c>
      <c r="C3" s="51"/>
      <c r="D3" s="5"/>
      <c r="F3" s="49" t="s">
        <v>148</v>
      </c>
      <c r="G3" s="49"/>
      <c r="H3" s="49"/>
      <c r="I3" s="4"/>
    </row>
    <row r="4" spans="1:9" ht="15" customHeight="1" x14ac:dyDescent="0.25">
      <c r="A4" s="13"/>
      <c r="B4" s="58" t="s">
        <v>16</v>
      </c>
      <c r="C4" s="58"/>
      <c r="E4" s="14"/>
      <c r="F4" s="48" t="s">
        <v>124</v>
      </c>
      <c r="G4" s="48"/>
      <c r="H4" s="48"/>
      <c r="I4" s="14"/>
    </row>
    <row r="5" spans="1:9" ht="19.5" customHeight="1" x14ac:dyDescent="0.25">
      <c r="B5" s="3"/>
      <c r="C5" s="3"/>
      <c r="F5" s="6"/>
      <c r="G5" s="6"/>
      <c r="H5" s="6"/>
    </row>
    <row r="6" spans="1:9" ht="19.5" hidden="1" customHeight="1" x14ac:dyDescent="0.25">
      <c r="B6" s="3"/>
      <c r="C6" s="3"/>
      <c r="F6" s="6"/>
      <c r="G6" s="6"/>
      <c r="H6" s="6"/>
    </row>
    <row r="7" spans="1:9" x14ac:dyDescent="0.25">
      <c r="B7" s="57" t="s">
        <v>12</v>
      </c>
      <c r="C7" s="57"/>
      <c r="D7" s="57"/>
      <c r="E7" s="57"/>
      <c r="F7" s="57"/>
      <c r="G7" s="57"/>
      <c r="H7" s="57"/>
      <c r="I7" s="6"/>
    </row>
    <row r="8" spans="1:9" x14ac:dyDescent="0.25">
      <c r="B8" s="57" t="s">
        <v>126</v>
      </c>
      <c r="C8" s="57"/>
      <c r="D8" s="57"/>
      <c r="E8" s="57"/>
      <c r="F8" s="57"/>
      <c r="G8" s="57"/>
      <c r="H8" s="57"/>
      <c r="I8" s="6"/>
    </row>
    <row r="9" spans="1:9" x14ac:dyDescent="0.25">
      <c r="B9" s="2"/>
    </row>
    <row r="10" spans="1:9" ht="34.5" customHeight="1" x14ac:dyDescent="0.25">
      <c r="B10" s="53" t="s">
        <v>32</v>
      </c>
      <c r="C10" s="53"/>
      <c r="D10" s="53"/>
      <c r="E10" s="53"/>
      <c r="F10" s="53"/>
      <c r="G10" s="53"/>
      <c r="H10" s="53"/>
      <c r="I10" s="4"/>
    </row>
    <row r="11" spans="1:9" ht="16.5" customHeight="1" x14ac:dyDescent="0.25"/>
    <row r="12" spans="1:9" s="18" customFormat="1" ht="78.75" x14ac:dyDescent="0.25">
      <c r="B12" s="19" t="s">
        <v>28</v>
      </c>
      <c r="C12" s="19" t="s">
        <v>14</v>
      </c>
      <c r="D12" s="19" t="s">
        <v>15</v>
      </c>
      <c r="E12" s="19" t="s">
        <v>29</v>
      </c>
      <c r="F12" s="19" t="s">
        <v>73</v>
      </c>
      <c r="G12" s="19" t="s">
        <v>71</v>
      </c>
      <c r="H12" s="19" t="s">
        <v>30</v>
      </c>
      <c r="I12" s="23"/>
    </row>
    <row r="13" spans="1:9" x14ac:dyDescent="0.25">
      <c r="B13" s="8">
        <v>1</v>
      </c>
      <c r="C13" s="10" t="s">
        <v>119</v>
      </c>
      <c r="D13" s="16">
        <v>1</v>
      </c>
      <c r="E13" s="16">
        <v>8071</v>
      </c>
      <c r="F13" s="11">
        <f>E13*110%</f>
        <v>8878.1</v>
      </c>
      <c r="G13" s="11">
        <f>D13*F13</f>
        <v>8878.1</v>
      </c>
      <c r="H13" s="43" t="s">
        <v>96</v>
      </c>
      <c r="I13" s="12"/>
    </row>
    <row r="14" spans="1:9" x14ac:dyDescent="0.25">
      <c r="B14" s="8">
        <v>2</v>
      </c>
      <c r="C14" s="10" t="s">
        <v>69</v>
      </c>
      <c r="D14" s="45">
        <v>1.5</v>
      </c>
      <c r="E14" s="16">
        <v>6133</v>
      </c>
      <c r="F14" s="11">
        <f>E14*110%</f>
        <v>6746.3</v>
      </c>
      <c r="G14" s="11">
        <f>D14*F14</f>
        <v>10119.450000000001</v>
      </c>
      <c r="H14" s="43" t="s">
        <v>68</v>
      </c>
      <c r="I14" s="12"/>
    </row>
    <row r="15" spans="1:9" x14ac:dyDescent="0.25">
      <c r="B15" s="8">
        <v>3</v>
      </c>
      <c r="C15" s="10" t="s">
        <v>75</v>
      </c>
      <c r="D15" s="11">
        <v>11.42</v>
      </c>
      <c r="E15" s="16">
        <v>7001</v>
      </c>
      <c r="F15" s="11">
        <f t="shared" ref="F15:F20" si="0">E15*110%</f>
        <v>7701.1</v>
      </c>
      <c r="G15" s="11">
        <f t="shared" ref="G15:G20" si="1">D15*F15</f>
        <v>87946.562000000005</v>
      </c>
      <c r="H15" s="43" t="s">
        <v>49</v>
      </c>
      <c r="I15" s="17"/>
    </row>
    <row r="16" spans="1:9" x14ac:dyDescent="0.25">
      <c r="B16" s="8">
        <v>4</v>
      </c>
      <c r="C16" s="10" t="s">
        <v>76</v>
      </c>
      <c r="D16" s="16">
        <v>1</v>
      </c>
      <c r="E16" s="16">
        <v>7001</v>
      </c>
      <c r="F16" s="11">
        <f t="shared" si="0"/>
        <v>7701.1</v>
      </c>
      <c r="G16" s="11">
        <f t="shared" si="1"/>
        <v>7701.1</v>
      </c>
      <c r="H16" s="43" t="s">
        <v>49</v>
      </c>
      <c r="I16" s="12"/>
    </row>
    <row r="17" spans="1:9" x14ac:dyDescent="0.25">
      <c r="B17" s="8">
        <v>5</v>
      </c>
      <c r="C17" s="10" t="s">
        <v>82</v>
      </c>
      <c r="D17" s="16">
        <v>1</v>
      </c>
      <c r="E17" s="16">
        <v>7001</v>
      </c>
      <c r="F17" s="11">
        <f t="shared" si="0"/>
        <v>7701.1</v>
      </c>
      <c r="G17" s="11">
        <f t="shared" si="1"/>
        <v>7701.1</v>
      </c>
      <c r="H17" s="43" t="s">
        <v>49</v>
      </c>
      <c r="I17" s="12"/>
    </row>
    <row r="18" spans="1:9" x14ac:dyDescent="0.25">
      <c r="B18" s="8">
        <v>6</v>
      </c>
      <c r="C18" s="10" t="s">
        <v>66</v>
      </c>
      <c r="D18" s="11">
        <v>1.75</v>
      </c>
      <c r="E18" s="16">
        <v>6133</v>
      </c>
      <c r="F18" s="11">
        <f t="shared" si="0"/>
        <v>6746.3</v>
      </c>
      <c r="G18" s="11">
        <f t="shared" si="1"/>
        <v>11806.025</v>
      </c>
      <c r="H18" s="43" t="s">
        <v>48</v>
      </c>
      <c r="I18" s="12"/>
    </row>
    <row r="19" spans="1:9" x14ac:dyDescent="0.25">
      <c r="B19" s="8">
        <v>7</v>
      </c>
      <c r="C19" s="10" t="s">
        <v>77</v>
      </c>
      <c r="D19" s="11">
        <v>0.75</v>
      </c>
      <c r="E19" s="16">
        <v>7001</v>
      </c>
      <c r="F19" s="11">
        <f t="shared" si="0"/>
        <v>7701.1</v>
      </c>
      <c r="G19" s="11">
        <f t="shared" si="1"/>
        <v>5775.8250000000007</v>
      </c>
      <c r="H19" s="43" t="s">
        <v>49</v>
      </c>
      <c r="I19" s="12"/>
    </row>
    <row r="20" spans="1:9" x14ac:dyDescent="0.25">
      <c r="B20" s="8">
        <v>8</v>
      </c>
      <c r="C20" s="10" t="s">
        <v>83</v>
      </c>
      <c r="D20" s="16">
        <v>1</v>
      </c>
      <c r="E20" s="16">
        <v>6133</v>
      </c>
      <c r="F20" s="11">
        <f t="shared" si="0"/>
        <v>6746.3</v>
      </c>
      <c r="G20" s="11">
        <f t="shared" si="1"/>
        <v>6746.3</v>
      </c>
      <c r="H20" s="43" t="s">
        <v>48</v>
      </c>
      <c r="I20" s="12"/>
    </row>
    <row r="21" spans="1:9" x14ac:dyDescent="0.25">
      <c r="B21" s="8">
        <v>9</v>
      </c>
      <c r="C21" s="10" t="s">
        <v>78</v>
      </c>
      <c r="D21" s="16">
        <v>1</v>
      </c>
      <c r="E21" s="16">
        <v>5005</v>
      </c>
      <c r="F21" s="11"/>
      <c r="G21" s="11">
        <f t="shared" ref="G21:G28" si="2">D21*E21</f>
        <v>5005</v>
      </c>
      <c r="H21" s="43" t="s">
        <v>52</v>
      </c>
      <c r="I21" s="12"/>
    </row>
    <row r="22" spans="1:9" x14ac:dyDescent="0.25">
      <c r="B22" s="8">
        <v>10</v>
      </c>
      <c r="C22" s="10" t="s">
        <v>112</v>
      </c>
      <c r="D22" s="16">
        <v>1</v>
      </c>
      <c r="E22" s="16">
        <v>4745</v>
      </c>
      <c r="F22" s="11"/>
      <c r="G22" s="11">
        <f t="shared" si="2"/>
        <v>4745</v>
      </c>
      <c r="H22" s="43" t="s">
        <v>54</v>
      </c>
      <c r="I22" s="12"/>
    </row>
    <row r="23" spans="1:9" ht="31.5" x14ac:dyDescent="0.25">
      <c r="B23" s="8">
        <v>11</v>
      </c>
      <c r="C23" s="10" t="s">
        <v>97</v>
      </c>
      <c r="D23" s="16">
        <v>1</v>
      </c>
      <c r="E23" s="16">
        <v>3934</v>
      </c>
      <c r="F23" s="11"/>
      <c r="G23" s="11">
        <f t="shared" si="2"/>
        <v>3934</v>
      </c>
      <c r="H23" s="43" t="s">
        <v>51</v>
      </c>
      <c r="I23" s="12"/>
    </row>
    <row r="24" spans="1:9" x14ac:dyDescent="0.25">
      <c r="B24" s="8">
        <v>12</v>
      </c>
      <c r="C24" s="10" t="s">
        <v>79</v>
      </c>
      <c r="D24" s="16">
        <v>4</v>
      </c>
      <c r="E24" s="16">
        <v>3934</v>
      </c>
      <c r="F24" s="11"/>
      <c r="G24" s="11">
        <f t="shared" si="2"/>
        <v>15736</v>
      </c>
      <c r="H24" s="43" t="s">
        <v>51</v>
      </c>
      <c r="I24" s="12"/>
    </row>
    <row r="25" spans="1:9" x14ac:dyDescent="0.25">
      <c r="B25" s="8">
        <v>13</v>
      </c>
      <c r="C25" s="10" t="s">
        <v>37</v>
      </c>
      <c r="D25" s="16">
        <v>3</v>
      </c>
      <c r="E25" s="16">
        <v>4195</v>
      </c>
      <c r="F25" s="11"/>
      <c r="G25" s="11">
        <f t="shared" si="2"/>
        <v>12585</v>
      </c>
      <c r="H25" s="43" t="s">
        <v>53</v>
      </c>
      <c r="I25" s="12"/>
    </row>
    <row r="26" spans="1:9" x14ac:dyDescent="0.25">
      <c r="B26" s="8">
        <v>14</v>
      </c>
      <c r="C26" s="10" t="s">
        <v>0</v>
      </c>
      <c r="D26" s="16">
        <v>1</v>
      </c>
      <c r="E26" s="40">
        <v>2893</v>
      </c>
      <c r="F26" s="11"/>
      <c r="G26" s="11">
        <f t="shared" si="2"/>
        <v>2893</v>
      </c>
      <c r="H26" s="43" t="s">
        <v>45</v>
      </c>
      <c r="I26" s="12"/>
    </row>
    <row r="27" spans="1:9" x14ac:dyDescent="0.25">
      <c r="B27" s="8">
        <v>15</v>
      </c>
      <c r="C27" s="10" t="s">
        <v>38</v>
      </c>
      <c r="D27" s="45">
        <v>0.5</v>
      </c>
      <c r="E27" s="16">
        <v>3153</v>
      </c>
      <c r="F27" s="11"/>
      <c r="G27" s="11">
        <f t="shared" si="2"/>
        <v>1576.5</v>
      </c>
      <c r="H27" s="43" t="s">
        <v>45</v>
      </c>
      <c r="I27" s="12"/>
    </row>
    <row r="28" spans="1:9" x14ac:dyDescent="0.25">
      <c r="B28" s="8">
        <v>16</v>
      </c>
      <c r="C28" s="10" t="s">
        <v>70</v>
      </c>
      <c r="D28" s="45">
        <v>7.2</v>
      </c>
      <c r="E28" s="16">
        <v>4195</v>
      </c>
      <c r="F28" s="11"/>
      <c r="G28" s="11">
        <f t="shared" si="2"/>
        <v>30204</v>
      </c>
      <c r="H28" s="43" t="s">
        <v>56</v>
      </c>
      <c r="I28" s="12"/>
    </row>
    <row r="29" spans="1:9" s="18" customFormat="1" x14ac:dyDescent="0.25">
      <c r="B29" s="54" t="s">
        <v>3</v>
      </c>
      <c r="C29" s="55"/>
      <c r="D29" s="20">
        <f>SUM(D13:D28)</f>
        <v>38.120000000000005</v>
      </c>
      <c r="E29" s="38">
        <f>SUM(E13:E28)</f>
        <v>86528</v>
      </c>
      <c r="F29" s="20"/>
      <c r="G29" s="20">
        <f>SUM(G13:G28)</f>
        <v>223352.96200000003</v>
      </c>
      <c r="H29" s="20"/>
      <c r="I29" s="22"/>
    </row>
    <row r="30" spans="1:9" x14ac:dyDescent="0.25">
      <c r="B30" s="9"/>
      <c r="C30" s="9"/>
      <c r="D30" s="29"/>
      <c r="E30" s="29"/>
      <c r="F30" s="26"/>
      <c r="G30" s="29"/>
      <c r="H30" s="29"/>
      <c r="I30" s="17"/>
    </row>
    <row r="31" spans="1:9" x14ac:dyDescent="0.25">
      <c r="B31" s="1"/>
      <c r="C31" s="41" t="s">
        <v>109</v>
      </c>
      <c r="D31" s="23"/>
      <c r="E31" s="23"/>
      <c r="F31" s="23"/>
      <c r="G31" s="23"/>
      <c r="H31" s="23"/>
      <c r="I31" s="17"/>
    </row>
    <row r="32" spans="1:9" ht="42.75" customHeight="1" x14ac:dyDescent="0.25">
      <c r="A32" s="13"/>
      <c r="B32" s="56" t="s">
        <v>4</v>
      </c>
      <c r="C32" s="56"/>
      <c r="D32" s="56"/>
      <c r="E32" s="52" t="s">
        <v>9</v>
      </c>
      <c r="F32" s="52"/>
      <c r="G32" s="52"/>
      <c r="H32" s="52"/>
      <c r="I32" s="13"/>
    </row>
    <row r="33" spans="1:9" ht="40.5" customHeight="1" x14ac:dyDescent="0.25">
      <c r="A33" s="13"/>
      <c r="B33" s="56" t="s">
        <v>5</v>
      </c>
      <c r="C33" s="56"/>
      <c r="D33" s="56"/>
      <c r="E33" s="52" t="s">
        <v>8</v>
      </c>
      <c r="F33" s="52"/>
      <c r="G33" s="52"/>
      <c r="H33" s="52"/>
      <c r="I33" s="13"/>
    </row>
    <row r="34" spans="1:9" ht="31.5" customHeight="1" x14ac:dyDescent="0.25">
      <c r="A34" s="13"/>
      <c r="B34" s="56" t="s">
        <v>6</v>
      </c>
      <c r="C34" s="56"/>
      <c r="D34" s="56"/>
      <c r="E34" s="52"/>
      <c r="F34" s="52"/>
      <c r="G34" s="52"/>
      <c r="H34" s="52"/>
      <c r="I34" s="13"/>
    </row>
    <row r="35" spans="1:9" ht="15.75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</row>
    <row r="36" spans="1:9" s="13" customFormat="1" x14ac:dyDescent="0.25"/>
    <row r="37" spans="1:9" s="13" customFormat="1" x14ac:dyDescent="0.25"/>
    <row r="38" spans="1:9" s="13" customFormat="1" x14ac:dyDescent="0.25">
      <c r="A38" s="6"/>
      <c r="B38" s="6"/>
      <c r="C38" s="6"/>
      <c r="D38" s="6"/>
      <c r="E38" s="6"/>
      <c r="F38" s="2"/>
      <c r="G38" s="2"/>
      <c r="H38" s="2"/>
      <c r="I38" s="2"/>
    </row>
    <row r="39" spans="1:9" s="13" customFormat="1" x14ac:dyDescent="0.25">
      <c r="A39" s="6"/>
      <c r="B39" s="6"/>
      <c r="C39" s="6"/>
      <c r="D39" s="6"/>
      <c r="E39" s="6"/>
      <c r="F39" s="2"/>
      <c r="G39" s="2"/>
      <c r="H39" s="2"/>
      <c r="I39" s="2"/>
    </row>
    <row r="40" spans="1:9" s="13" customFormat="1" x14ac:dyDescent="0.25">
      <c r="A40" s="2"/>
      <c r="B40" s="7"/>
      <c r="C40" s="2"/>
      <c r="D40" s="2"/>
      <c r="E40" s="2"/>
      <c r="F40" s="2"/>
      <c r="G40" s="2"/>
      <c r="H40" s="2"/>
      <c r="I40" s="2"/>
    </row>
    <row r="41" spans="1:9" s="13" customFormat="1" x14ac:dyDescent="0.25">
      <c r="A41" s="2"/>
      <c r="B41" s="7"/>
      <c r="C41" s="2"/>
      <c r="D41" s="2"/>
      <c r="E41" s="2"/>
      <c r="F41" s="2"/>
      <c r="G41" s="2"/>
      <c r="H41" s="2"/>
      <c r="I41" s="2"/>
    </row>
  </sheetData>
  <mergeCells count="15">
    <mergeCell ref="E33:H33"/>
    <mergeCell ref="E34:H34"/>
    <mergeCell ref="F2:H2"/>
    <mergeCell ref="F4:H4"/>
    <mergeCell ref="B4:C4"/>
    <mergeCell ref="B32:D32"/>
    <mergeCell ref="B33:D33"/>
    <mergeCell ref="B34:D34"/>
    <mergeCell ref="B29:C29"/>
    <mergeCell ref="F3:H3"/>
    <mergeCell ref="B3:C3"/>
    <mergeCell ref="B10:H10"/>
    <mergeCell ref="B8:H8"/>
    <mergeCell ref="B7:H7"/>
    <mergeCell ref="E32:H32"/>
  </mergeCells>
  <pageMargins left="0.25" right="0.25" top="0.75" bottom="0.75" header="0.3" footer="0.3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opLeftCell="A25" workbookViewId="0">
      <selection activeCell="M13" sqref="M13"/>
    </sheetView>
  </sheetViews>
  <sheetFormatPr defaultRowHeight="15.75" x14ac:dyDescent="0.25"/>
  <cols>
    <col min="1" max="1" width="4.42578125" style="2" customWidth="1"/>
    <col min="2" max="2" width="9.28515625" style="7" customWidth="1"/>
    <col min="3" max="3" width="44.7109375" style="2" customWidth="1"/>
    <col min="4" max="5" width="13.7109375" style="2" customWidth="1"/>
    <col min="6" max="6" width="14.85546875" style="2" customWidth="1"/>
    <col min="7" max="8" width="13.7109375" style="2" customWidth="1"/>
    <col min="9" max="9" width="10.28515625" style="2" customWidth="1"/>
    <col min="10" max="16384" width="9.140625" style="2"/>
  </cols>
  <sheetData>
    <row r="1" spans="2:8" ht="16.5" customHeight="1" x14ac:dyDescent="0.25">
      <c r="B1" s="3"/>
      <c r="E1" s="4"/>
      <c r="G1" s="4"/>
      <c r="H1" s="4"/>
    </row>
    <row r="2" spans="2:8" ht="15.75" customHeight="1" x14ac:dyDescent="0.25">
      <c r="B2" s="3"/>
      <c r="F2" s="49" t="s">
        <v>111</v>
      </c>
      <c r="G2" s="49"/>
      <c r="H2" s="49"/>
    </row>
    <row r="3" spans="2:8" ht="98.25" customHeight="1" x14ac:dyDescent="0.25">
      <c r="B3" s="51" t="s">
        <v>150</v>
      </c>
      <c r="C3" s="51"/>
      <c r="F3" s="49" t="s">
        <v>132</v>
      </c>
      <c r="G3" s="49"/>
      <c r="H3" s="49"/>
    </row>
    <row r="4" spans="2:8" ht="19.5" customHeight="1" x14ac:dyDescent="0.25">
      <c r="B4" s="48" t="s">
        <v>16</v>
      </c>
      <c r="C4" s="48"/>
      <c r="E4" s="6"/>
      <c r="F4" s="48" t="s">
        <v>125</v>
      </c>
      <c r="G4" s="48"/>
      <c r="H4" s="48"/>
    </row>
    <row r="5" spans="2:8" ht="15.75" customHeight="1" x14ac:dyDescent="0.25">
      <c r="B5" s="3"/>
      <c r="E5" s="6"/>
      <c r="F5" s="6"/>
      <c r="G5" s="6"/>
      <c r="H5" s="6"/>
    </row>
    <row r="6" spans="2:8" ht="17.25" customHeight="1" x14ac:dyDescent="0.25">
      <c r="B6" s="3"/>
      <c r="E6" s="6"/>
      <c r="F6" s="6"/>
      <c r="G6" s="6"/>
      <c r="H6" s="6"/>
    </row>
    <row r="7" spans="2:8" x14ac:dyDescent="0.25">
      <c r="B7" s="57" t="s">
        <v>12</v>
      </c>
      <c r="C7" s="57"/>
      <c r="D7" s="57"/>
      <c r="E7" s="57"/>
      <c r="F7" s="57"/>
      <c r="G7" s="57"/>
      <c r="H7" s="57"/>
    </row>
    <row r="8" spans="2:8" ht="14.25" customHeight="1" x14ac:dyDescent="0.25">
      <c r="B8" s="57" t="s">
        <v>126</v>
      </c>
      <c r="C8" s="57"/>
      <c r="D8" s="57"/>
      <c r="E8" s="57"/>
      <c r="F8" s="57"/>
      <c r="G8" s="57"/>
      <c r="H8" s="57"/>
    </row>
    <row r="9" spans="2:8" ht="3.75" hidden="1" customHeight="1" x14ac:dyDescent="0.25">
      <c r="B9" s="2"/>
    </row>
    <row r="10" spans="2:8" ht="29.25" customHeight="1" x14ac:dyDescent="0.25">
      <c r="B10" s="53" t="s">
        <v>113</v>
      </c>
      <c r="C10" s="53"/>
      <c r="D10" s="53"/>
      <c r="E10" s="53"/>
      <c r="F10" s="53"/>
      <c r="G10" s="53"/>
      <c r="H10" s="53"/>
    </row>
    <row r="11" spans="2:8" ht="20.25" customHeight="1" x14ac:dyDescent="0.25"/>
    <row r="12" spans="2:8" s="18" customFormat="1" ht="63" x14ac:dyDescent="0.25">
      <c r="B12" s="19" t="s">
        <v>28</v>
      </c>
      <c r="C12" s="19" t="s">
        <v>14</v>
      </c>
      <c r="D12" s="36" t="s">
        <v>15</v>
      </c>
      <c r="E12" s="19" t="s">
        <v>29</v>
      </c>
      <c r="F12" s="19" t="s">
        <v>71</v>
      </c>
      <c r="G12" s="19" t="s">
        <v>30</v>
      </c>
    </row>
    <row r="13" spans="2:8" x14ac:dyDescent="0.25">
      <c r="B13" s="8">
        <v>1</v>
      </c>
      <c r="C13" s="34" t="s">
        <v>120</v>
      </c>
      <c r="D13" s="16">
        <v>1</v>
      </c>
      <c r="E13" s="15">
        <v>5265</v>
      </c>
      <c r="F13" s="11">
        <f t="shared" ref="F13:F28" si="0">D13*E13</f>
        <v>5265</v>
      </c>
      <c r="G13" s="43" t="s">
        <v>84</v>
      </c>
    </row>
    <row r="14" spans="2:8" x14ac:dyDescent="0.25">
      <c r="B14" s="8">
        <v>2</v>
      </c>
      <c r="C14" s="34" t="s">
        <v>95</v>
      </c>
      <c r="D14" s="16">
        <v>1</v>
      </c>
      <c r="E14" s="15">
        <v>5265</v>
      </c>
      <c r="F14" s="11">
        <f t="shared" si="0"/>
        <v>5265</v>
      </c>
      <c r="G14" s="43" t="s">
        <v>85</v>
      </c>
    </row>
    <row r="15" spans="2:8" x14ac:dyDescent="0.25">
      <c r="B15" s="8">
        <v>3</v>
      </c>
      <c r="C15" s="34" t="s">
        <v>94</v>
      </c>
      <c r="D15" s="16">
        <v>1</v>
      </c>
      <c r="E15" s="15">
        <v>5265</v>
      </c>
      <c r="F15" s="11">
        <f t="shared" si="0"/>
        <v>5265</v>
      </c>
      <c r="G15" s="43" t="s">
        <v>85</v>
      </c>
    </row>
    <row r="16" spans="2:8" x14ac:dyDescent="0.25">
      <c r="B16" s="8">
        <v>4</v>
      </c>
      <c r="C16" s="34" t="s">
        <v>107</v>
      </c>
      <c r="D16" s="16">
        <v>1</v>
      </c>
      <c r="E16" s="15">
        <v>5265</v>
      </c>
      <c r="F16" s="11">
        <f t="shared" si="0"/>
        <v>5265</v>
      </c>
      <c r="G16" s="43" t="s">
        <v>85</v>
      </c>
    </row>
    <row r="17" spans="1:9" x14ac:dyDescent="0.25">
      <c r="B17" s="8">
        <v>5</v>
      </c>
      <c r="C17" s="34" t="s">
        <v>121</v>
      </c>
      <c r="D17" s="16">
        <v>1</v>
      </c>
      <c r="E17" s="15">
        <v>5265</v>
      </c>
      <c r="F17" s="11">
        <f t="shared" si="0"/>
        <v>5265</v>
      </c>
      <c r="G17" s="43" t="s">
        <v>85</v>
      </c>
    </row>
    <row r="18" spans="1:9" x14ac:dyDescent="0.25">
      <c r="B18" s="8">
        <v>6</v>
      </c>
      <c r="C18" s="34" t="s">
        <v>93</v>
      </c>
      <c r="D18" s="45">
        <v>0.5</v>
      </c>
      <c r="E18" s="15">
        <v>5265</v>
      </c>
      <c r="F18" s="11">
        <f t="shared" si="0"/>
        <v>2632.5</v>
      </c>
      <c r="G18" s="43" t="s">
        <v>85</v>
      </c>
    </row>
    <row r="19" spans="1:9" x14ac:dyDescent="0.25">
      <c r="B19" s="8">
        <v>7</v>
      </c>
      <c r="C19" s="34" t="s">
        <v>92</v>
      </c>
      <c r="D19" s="45">
        <v>0.5</v>
      </c>
      <c r="E19" s="39">
        <v>2893</v>
      </c>
      <c r="F19" s="11">
        <f t="shared" si="0"/>
        <v>1446.5</v>
      </c>
      <c r="G19" s="43" t="s">
        <v>45</v>
      </c>
    </row>
    <row r="20" spans="1:9" x14ac:dyDescent="0.25">
      <c r="B20" s="8">
        <v>8</v>
      </c>
      <c r="C20" s="34" t="s">
        <v>90</v>
      </c>
      <c r="D20" s="16">
        <v>8</v>
      </c>
      <c r="E20" s="39">
        <v>3414</v>
      </c>
      <c r="F20" s="11">
        <f t="shared" si="0"/>
        <v>27312</v>
      </c>
      <c r="G20" s="43" t="s">
        <v>86</v>
      </c>
    </row>
    <row r="21" spans="1:9" x14ac:dyDescent="0.25">
      <c r="B21" s="8">
        <v>9</v>
      </c>
      <c r="C21" s="34" t="s">
        <v>90</v>
      </c>
      <c r="D21" s="16">
        <v>2</v>
      </c>
      <c r="E21" s="39">
        <v>3153</v>
      </c>
      <c r="F21" s="11">
        <f t="shared" si="0"/>
        <v>6306</v>
      </c>
      <c r="G21" s="43" t="s">
        <v>81</v>
      </c>
    </row>
    <row r="22" spans="1:9" x14ac:dyDescent="0.25">
      <c r="B22" s="8">
        <v>10</v>
      </c>
      <c r="C22" s="34" t="s">
        <v>91</v>
      </c>
      <c r="D22" s="16">
        <v>3</v>
      </c>
      <c r="E22" s="39">
        <v>3674</v>
      </c>
      <c r="F22" s="11">
        <f t="shared" si="0"/>
        <v>11022</v>
      </c>
      <c r="G22" s="43" t="s">
        <v>87</v>
      </c>
    </row>
    <row r="23" spans="1:9" x14ac:dyDescent="0.25">
      <c r="B23" s="8">
        <v>11</v>
      </c>
      <c r="C23" s="34" t="s">
        <v>90</v>
      </c>
      <c r="D23" s="16">
        <v>1</v>
      </c>
      <c r="E23" s="39">
        <v>3934</v>
      </c>
      <c r="F23" s="11">
        <f t="shared" si="0"/>
        <v>3934</v>
      </c>
      <c r="G23" s="43" t="s">
        <v>55</v>
      </c>
    </row>
    <row r="24" spans="1:9" x14ac:dyDescent="0.25">
      <c r="B24" s="8">
        <v>12</v>
      </c>
      <c r="C24" s="34" t="s">
        <v>89</v>
      </c>
      <c r="D24" s="45">
        <v>0.5</v>
      </c>
      <c r="E24" s="39">
        <v>5005</v>
      </c>
      <c r="F24" s="11">
        <f t="shared" si="0"/>
        <v>2502.5</v>
      </c>
      <c r="G24" s="43" t="s">
        <v>52</v>
      </c>
    </row>
    <row r="25" spans="1:9" x14ac:dyDescent="0.25">
      <c r="B25" s="8">
        <v>13</v>
      </c>
      <c r="C25" s="34" t="s">
        <v>36</v>
      </c>
      <c r="D25" s="11">
        <v>0.25</v>
      </c>
      <c r="E25" s="39">
        <v>5005</v>
      </c>
      <c r="F25" s="11">
        <f t="shared" si="0"/>
        <v>1251.25</v>
      </c>
      <c r="G25" s="43" t="s">
        <v>52</v>
      </c>
    </row>
    <row r="26" spans="1:9" ht="19.5" customHeight="1" x14ac:dyDescent="0.25">
      <c r="B26" s="8">
        <v>14</v>
      </c>
      <c r="C26" s="34" t="s">
        <v>151</v>
      </c>
      <c r="D26" s="16">
        <v>1</v>
      </c>
      <c r="E26" s="15">
        <v>5265</v>
      </c>
      <c r="F26" s="11">
        <f t="shared" si="0"/>
        <v>5265</v>
      </c>
      <c r="G26" s="43" t="s">
        <v>85</v>
      </c>
    </row>
    <row r="27" spans="1:9" x14ac:dyDescent="0.25">
      <c r="B27" s="8">
        <v>15</v>
      </c>
      <c r="C27" s="34" t="s">
        <v>7</v>
      </c>
      <c r="D27" s="45">
        <v>0.5</v>
      </c>
      <c r="E27" s="39">
        <v>3934</v>
      </c>
      <c r="F27" s="11">
        <f t="shared" si="0"/>
        <v>1967</v>
      </c>
      <c r="G27" s="43" t="s">
        <v>55</v>
      </c>
    </row>
    <row r="28" spans="1:9" x14ac:dyDescent="0.25">
      <c r="B28" s="8">
        <v>16</v>
      </c>
      <c r="C28" s="34" t="s">
        <v>88</v>
      </c>
      <c r="D28" s="45">
        <v>0.5</v>
      </c>
      <c r="E28" s="39">
        <v>3934</v>
      </c>
      <c r="F28" s="11">
        <f t="shared" si="0"/>
        <v>1967</v>
      </c>
      <c r="G28" s="43" t="s">
        <v>55</v>
      </c>
    </row>
    <row r="29" spans="1:9" s="18" customFormat="1" x14ac:dyDescent="0.25">
      <c r="B29" s="54" t="s">
        <v>3</v>
      </c>
      <c r="C29" s="55"/>
      <c r="D29" s="35">
        <f>SUM(D13:D28)</f>
        <v>22.75</v>
      </c>
      <c r="E29" s="37">
        <f>SUM(E13:E28)</f>
        <v>71801</v>
      </c>
      <c r="F29" s="35">
        <f>SUM(F13:F28)</f>
        <v>91930.75</v>
      </c>
      <c r="G29" s="38"/>
    </row>
    <row r="30" spans="1:9" x14ac:dyDescent="0.25">
      <c r="B30" s="9"/>
      <c r="C30" s="9"/>
      <c r="D30" s="17"/>
      <c r="E30" s="17"/>
      <c r="F30" s="12"/>
      <c r="G30" s="12"/>
      <c r="H30" s="17"/>
    </row>
    <row r="31" spans="1:9" ht="24.75" customHeight="1" x14ac:dyDescent="0.25">
      <c r="A31" s="13"/>
      <c r="B31" s="56" t="s">
        <v>5</v>
      </c>
      <c r="C31" s="56"/>
      <c r="D31" s="56"/>
      <c r="E31" s="52" t="s">
        <v>8</v>
      </c>
      <c r="F31" s="52"/>
      <c r="G31" s="52"/>
      <c r="H31" s="52"/>
      <c r="I31" s="13"/>
    </row>
    <row r="32" spans="1:9" ht="19.5" customHeight="1" x14ac:dyDescent="0.25">
      <c r="A32" s="13"/>
      <c r="B32" s="56" t="s">
        <v>6</v>
      </c>
      <c r="C32" s="56"/>
      <c r="D32" s="56"/>
      <c r="E32" s="52" t="s">
        <v>13</v>
      </c>
      <c r="F32" s="52"/>
      <c r="G32" s="52"/>
      <c r="H32" s="52"/>
      <c r="I32" s="13"/>
    </row>
    <row r="33" spans="1:9" ht="15.75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</row>
    <row r="34" spans="1:9" s="13" customFormat="1" x14ac:dyDescent="0.25"/>
    <row r="35" spans="1:9" s="13" customFormat="1" x14ac:dyDescent="0.25"/>
    <row r="36" spans="1:9" s="13" customFormat="1" x14ac:dyDescent="0.25">
      <c r="A36" s="6"/>
      <c r="B36" s="6"/>
      <c r="C36" s="6"/>
      <c r="D36" s="6"/>
      <c r="E36" s="2"/>
      <c r="F36" s="2"/>
      <c r="G36" s="2"/>
      <c r="H36" s="2"/>
      <c r="I36" s="2"/>
    </row>
    <row r="37" spans="1:9" s="13" customFormat="1" x14ac:dyDescent="0.25">
      <c r="A37" s="6"/>
      <c r="B37" s="6"/>
      <c r="C37" s="6"/>
      <c r="D37" s="6"/>
      <c r="E37" s="2"/>
      <c r="F37" s="2"/>
      <c r="G37" s="2"/>
      <c r="H37" s="2"/>
      <c r="I37" s="2"/>
    </row>
    <row r="38" spans="1:9" s="13" customFormat="1" x14ac:dyDescent="0.25">
      <c r="A38" s="2"/>
      <c r="B38" s="7"/>
      <c r="C38" s="2"/>
      <c r="D38" s="2"/>
      <c r="E38" s="2"/>
      <c r="F38" s="2"/>
      <c r="G38" s="2"/>
      <c r="H38" s="2"/>
      <c r="I38" s="2"/>
    </row>
    <row r="39" spans="1:9" s="13" customFormat="1" x14ac:dyDescent="0.25">
      <c r="A39" s="2"/>
      <c r="B39" s="7"/>
      <c r="C39" s="2"/>
      <c r="D39" s="2"/>
      <c r="E39" s="2"/>
      <c r="F39" s="2"/>
      <c r="G39" s="2"/>
      <c r="H39" s="2"/>
      <c r="I39" s="2"/>
    </row>
  </sheetData>
  <mergeCells count="13">
    <mergeCell ref="B29:C29"/>
    <mergeCell ref="F2:H2"/>
    <mergeCell ref="F3:H3"/>
    <mergeCell ref="F4:H4"/>
    <mergeCell ref="B32:D32"/>
    <mergeCell ref="E32:H32"/>
    <mergeCell ref="B31:D31"/>
    <mergeCell ref="E31:H31"/>
    <mergeCell ref="B4:C4"/>
    <mergeCell ref="B10:H10"/>
    <mergeCell ref="B8:H8"/>
    <mergeCell ref="B7:H7"/>
    <mergeCell ref="B3:C3"/>
  </mergeCells>
  <pageMargins left="0.25" right="0.25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гороб</vt:lpstr>
      <vt:lpstr>ліцей</vt:lpstr>
      <vt:lpstr>№3</vt:lpstr>
      <vt:lpstr>№5 (2)</vt:lpstr>
      <vt:lpstr>ЗДО №2</vt:lpstr>
      <vt:lpstr>Група ц.гос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Ekonomist</cp:lastModifiedBy>
  <cp:lastPrinted>2023-08-11T05:22:47Z</cp:lastPrinted>
  <dcterms:created xsi:type="dcterms:W3CDTF">2021-05-13T08:28:20Z</dcterms:created>
  <dcterms:modified xsi:type="dcterms:W3CDTF">2023-08-14T07:12:48Z</dcterms:modified>
</cp:coreProperties>
</file>