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85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35" i="1" l="1"/>
  <c r="G34" i="1"/>
  <c r="G33" i="1"/>
  <c r="E37" i="1" l="1"/>
  <c r="D37" i="1"/>
  <c r="G36" i="1"/>
  <c r="G32" i="1"/>
  <c r="G31" i="1"/>
  <c r="G30" i="1"/>
  <c r="G29" i="1"/>
  <c r="G28" i="1"/>
  <c r="G27" i="1"/>
  <c r="G26" i="1"/>
  <c r="G25" i="1"/>
  <c r="G24" i="1"/>
  <c r="G23" i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G37" i="1" s="1"/>
</calcChain>
</file>

<file path=xl/sharedStrings.xml><?xml version="1.0" encoding="utf-8"?>
<sst xmlns="http://schemas.openxmlformats.org/spreadsheetml/2006/main" count="69" uniqueCount="57">
  <si>
    <t>Додаток 10</t>
  </si>
  <si>
    <t>В.ЛЕВІЦЬКА</t>
  </si>
  <si>
    <t>С.РИЧЕНКО</t>
  </si>
  <si>
    <t>Штатний розпис</t>
  </si>
  <si>
    <t>Сквирський академічний ліцей  Сквирської міської ради Київської області</t>
  </si>
  <si>
    <t>№ п/п</t>
  </si>
  <si>
    <t>Назва посади</t>
  </si>
  <si>
    <t>Кількість штатних одиниць</t>
  </si>
  <si>
    <t>Посадовий оклад (грн.)</t>
  </si>
  <si>
    <t>Посадовий оклад з підвищенням 10%(грн.)</t>
  </si>
  <si>
    <t>Фонд заробітної плати на місяць (грн.)</t>
  </si>
  <si>
    <t>Тарифний розряд</t>
  </si>
  <si>
    <t xml:space="preserve">Директор школи </t>
  </si>
  <si>
    <t>16</t>
  </si>
  <si>
    <t>Заступник директора з навчальної роботи.</t>
  </si>
  <si>
    <t>16(-5%)</t>
  </si>
  <si>
    <t>Заступник директора з навчально-виховної роботи.</t>
  </si>
  <si>
    <t>Заступник директора з виховної роботи.</t>
  </si>
  <si>
    <t xml:space="preserve">Керівник гуртка </t>
  </si>
  <si>
    <t>9-12</t>
  </si>
  <si>
    <t>Практичний психолог</t>
  </si>
  <si>
    <t>10-14</t>
  </si>
  <si>
    <t>Соціальний педагог</t>
  </si>
  <si>
    <t>Асистент вчителя</t>
  </si>
  <si>
    <t>Педагог-організатор</t>
  </si>
  <si>
    <t>Вихователь групи продовженого дня</t>
  </si>
  <si>
    <t xml:space="preserve">Завідувач  бібліотеки </t>
  </si>
  <si>
    <t>8-12</t>
  </si>
  <si>
    <t>Бібліотекар</t>
  </si>
  <si>
    <t xml:space="preserve">Завідувач  господарства </t>
  </si>
  <si>
    <t>7-8</t>
  </si>
  <si>
    <t xml:space="preserve">Секретар-друкарка     </t>
  </si>
  <si>
    <t>5</t>
  </si>
  <si>
    <t>Сестра медична</t>
  </si>
  <si>
    <t>6-9</t>
  </si>
  <si>
    <t>Cторож</t>
  </si>
  <si>
    <t>1</t>
  </si>
  <si>
    <t xml:space="preserve">Охоронець </t>
  </si>
  <si>
    <t xml:space="preserve">Прибиральник службових приміщень </t>
  </si>
  <si>
    <t xml:space="preserve">Робітник з комплексного обслуговування  й ремонту будинків </t>
  </si>
  <si>
    <t>2-5</t>
  </si>
  <si>
    <t>Інженер- електронік</t>
  </si>
  <si>
    <t>6-10</t>
  </si>
  <si>
    <t xml:space="preserve">Лаборант </t>
  </si>
  <si>
    <t>Всього</t>
  </si>
  <si>
    <t xml:space="preserve">В.о.директора                                                            </t>
  </si>
  <si>
    <t>Т.ЗАРУДНЮК</t>
  </si>
  <si>
    <t xml:space="preserve">Головний економіст </t>
  </si>
  <si>
    <t>Г.ПОЛІЩУК</t>
  </si>
  <si>
    <t>Погоджено Голова профспілкового комітету</t>
  </si>
  <si>
    <t xml:space="preserve">ПОГОДЖЕНО                                                                                                                                                                        Рішення сесії Сквирської міської ради                         від  26  .09.2023р. №                                                                    Сквирська міська голова                                                                </t>
  </si>
  <si>
    <t>станом на 01.10.2023р.</t>
  </si>
  <si>
    <t>Кухар</t>
  </si>
  <si>
    <t>2-6</t>
  </si>
  <si>
    <t>Підсобний робітник</t>
  </si>
  <si>
    <t>Сестра медична з  дієтичного харчування</t>
  </si>
  <si>
    <t>ЗАТВЕРДЖУЮ
штат у кількості 35,17 ставок  з місячним                                 фондом заробітної плати 177920,42 грн.                                                         ( Сто  сімдесят сім тис.  дев`ятсот двадцять  грн.42 коп.)                                                Начальниця  відділу 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</si>
</sst>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1" fontId="1" fillId="0" borderId="0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1" fontId="2" fillId="0" borderId="0" xfId="0" applyNumberFormat="1" applyFont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topLeftCell="A22" workbookViewId="0">
      <selection activeCell="D34" sqref="D34"/>
    </sheetView>
  </sheetViews>
  <sheetFormatPr defaultRowHeight="15.75" x14ac:dyDescent="0.25"/>
  <cols>
    <col min="1" max="1" width="4.42578125" style="2" customWidth="1"/>
    <col min="2" max="2" width="7.28515625" style="29" customWidth="1"/>
    <col min="3" max="3" width="44.7109375" style="2" customWidth="1"/>
    <col min="4" max="5" width="13.7109375" style="2" customWidth="1"/>
    <col min="6" max="6" width="15" style="2" customWidth="1"/>
    <col min="7" max="8" width="13.7109375" style="2" customWidth="1"/>
    <col min="9" max="9" width="10.5703125" style="2" customWidth="1"/>
    <col min="10" max="16384" width="9.140625" style="2"/>
  </cols>
  <sheetData>
    <row r="1" spans="2:10" ht="18" customHeight="1" x14ac:dyDescent="0.25">
      <c r="B1" s="1"/>
      <c r="C1" s="1"/>
      <c r="F1" s="3"/>
      <c r="G1" s="3"/>
      <c r="H1" s="3"/>
    </row>
    <row r="2" spans="2:10" ht="18" customHeight="1" x14ac:dyDescent="0.25">
      <c r="B2" s="1"/>
      <c r="C2" s="1"/>
      <c r="F2" s="31" t="s">
        <v>0</v>
      </c>
      <c r="G2" s="31"/>
      <c r="H2" s="31"/>
    </row>
    <row r="3" spans="2:10" ht="95.25" customHeight="1" x14ac:dyDescent="0.25">
      <c r="B3" s="32" t="s">
        <v>50</v>
      </c>
      <c r="C3" s="32"/>
      <c r="D3" s="4"/>
      <c r="F3" s="33" t="s">
        <v>56</v>
      </c>
      <c r="G3" s="33"/>
      <c r="H3" s="33"/>
      <c r="I3" s="3"/>
    </row>
    <row r="4" spans="2:10" ht="18" customHeight="1" x14ac:dyDescent="0.25">
      <c r="B4" s="31" t="s">
        <v>1</v>
      </c>
      <c r="C4" s="31"/>
      <c r="F4" s="31" t="s">
        <v>2</v>
      </c>
      <c r="G4" s="31"/>
      <c r="H4" s="31"/>
      <c r="I4" s="5"/>
    </row>
    <row r="5" spans="2:10" ht="12.75" customHeight="1" x14ac:dyDescent="0.25">
      <c r="B5" s="1"/>
      <c r="C5" s="1"/>
      <c r="F5" s="5"/>
      <c r="G5" s="5"/>
      <c r="H5" s="5"/>
    </row>
    <row r="6" spans="2:10" ht="14.25" customHeight="1" x14ac:dyDescent="0.25">
      <c r="B6" s="1"/>
      <c r="C6" s="1"/>
      <c r="F6" s="5"/>
      <c r="G6" s="5"/>
      <c r="H6" s="5"/>
    </row>
    <row r="7" spans="2:10" x14ac:dyDescent="0.25">
      <c r="B7" s="30" t="s">
        <v>3</v>
      </c>
      <c r="C7" s="30"/>
      <c r="D7" s="30"/>
      <c r="E7" s="30"/>
      <c r="F7" s="30"/>
      <c r="G7" s="30"/>
      <c r="H7" s="30"/>
      <c r="I7" s="5"/>
    </row>
    <row r="8" spans="2:10" x14ac:dyDescent="0.25">
      <c r="B8" s="30" t="s">
        <v>51</v>
      </c>
      <c r="C8" s="30"/>
      <c r="D8" s="30"/>
      <c r="E8" s="30"/>
      <c r="F8" s="30"/>
      <c r="G8" s="30"/>
      <c r="H8" s="30"/>
      <c r="I8" s="5"/>
    </row>
    <row r="9" spans="2:10" x14ac:dyDescent="0.25">
      <c r="B9" s="2"/>
    </row>
    <row r="10" spans="2:10" x14ac:dyDescent="0.25">
      <c r="B10" s="36" t="s">
        <v>4</v>
      </c>
      <c r="C10" s="36"/>
      <c r="D10" s="36"/>
      <c r="E10" s="36"/>
      <c r="F10" s="36"/>
      <c r="G10" s="36"/>
      <c r="H10" s="36"/>
      <c r="I10" s="5"/>
    </row>
    <row r="12" spans="2:10" s="9" customFormat="1" ht="78.75" x14ac:dyDescent="0.25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  <c r="G12" s="6" t="s">
        <v>10</v>
      </c>
      <c r="H12" s="6" t="s">
        <v>11</v>
      </c>
      <c r="I12" s="7"/>
      <c r="J12" s="8"/>
    </row>
    <row r="13" spans="2:10" x14ac:dyDescent="0.25">
      <c r="B13" s="10">
        <v>1</v>
      </c>
      <c r="C13" s="11" t="s">
        <v>12</v>
      </c>
      <c r="D13" s="12">
        <v>1</v>
      </c>
      <c r="E13" s="12">
        <v>8071</v>
      </c>
      <c r="F13" s="13">
        <f t="shared" ref="F13:F22" si="0">E13*110%</f>
        <v>8878.1</v>
      </c>
      <c r="G13" s="13">
        <f t="shared" ref="G13:G22" si="1">F13*D13</f>
        <v>8878.1</v>
      </c>
      <c r="H13" s="14" t="s">
        <v>13</v>
      </c>
      <c r="I13" s="15"/>
      <c r="J13" s="16"/>
    </row>
    <row r="14" spans="2:10" x14ac:dyDescent="0.25">
      <c r="B14" s="10">
        <v>2</v>
      </c>
      <c r="C14" s="11" t="s">
        <v>14</v>
      </c>
      <c r="D14" s="12">
        <v>1</v>
      </c>
      <c r="E14" s="12">
        <v>7667</v>
      </c>
      <c r="F14" s="13">
        <f t="shared" si="0"/>
        <v>8433.7000000000007</v>
      </c>
      <c r="G14" s="13">
        <f t="shared" si="1"/>
        <v>8433.7000000000007</v>
      </c>
      <c r="H14" s="14" t="s">
        <v>15</v>
      </c>
      <c r="I14" s="17"/>
      <c r="J14" s="16"/>
    </row>
    <row r="15" spans="2:10" ht="31.5" x14ac:dyDescent="0.25">
      <c r="B15" s="10">
        <v>3</v>
      </c>
      <c r="C15" s="11" t="s">
        <v>16</v>
      </c>
      <c r="D15" s="12">
        <v>1</v>
      </c>
      <c r="E15" s="12">
        <v>7667</v>
      </c>
      <c r="F15" s="13">
        <f t="shared" si="0"/>
        <v>8433.7000000000007</v>
      </c>
      <c r="G15" s="13">
        <f t="shared" si="1"/>
        <v>8433.7000000000007</v>
      </c>
      <c r="H15" s="14" t="s">
        <v>15</v>
      </c>
      <c r="I15" s="17"/>
      <c r="J15" s="16"/>
    </row>
    <row r="16" spans="2:10" x14ac:dyDescent="0.25">
      <c r="B16" s="10">
        <v>4</v>
      </c>
      <c r="C16" s="11" t="s">
        <v>17</v>
      </c>
      <c r="D16" s="12">
        <v>1</v>
      </c>
      <c r="E16" s="12">
        <v>7667</v>
      </c>
      <c r="F16" s="13">
        <f t="shared" si="0"/>
        <v>8433.7000000000007</v>
      </c>
      <c r="G16" s="13">
        <f t="shared" si="1"/>
        <v>8433.7000000000007</v>
      </c>
      <c r="H16" s="14" t="s">
        <v>15</v>
      </c>
      <c r="I16" s="17"/>
      <c r="J16" s="16"/>
    </row>
    <row r="17" spans="2:13" x14ac:dyDescent="0.25">
      <c r="B17" s="10">
        <v>5</v>
      </c>
      <c r="C17" s="11" t="s">
        <v>18</v>
      </c>
      <c r="D17" s="13">
        <v>0.67</v>
      </c>
      <c r="E17" s="12">
        <v>6133</v>
      </c>
      <c r="F17" s="13">
        <f t="shared" si="0"/>
        <v>6746.3</v>
      </c>
      <c r="G17" s="13">
        <f t="shared" si="1"/>
        <v>4520.0210000000006</v>
      </c>
      <c r="H17" s="14" t="s">
        <v>19</v>
      </c>
      <c r="I17" s="15"/>
      <c r="J17" s="16"/>
    </row>
    <row r="18" spans="2:13" x14ac:dyDescent="0.25">
      <c r="B18" s="10">
        <v>6</v>
      </c>
      <c r="C18" s="11" t="s">
        <v>20</v>
      </c>
      <c r="D18" s="12">
        <v>1</v>
      </c>
      <c r="E18" s="12">
        <v>7001</v>
      </c>
      <c r="F18" s="13">
        <f t="shared" si="0"/>
        <v>7701.1</v>
      </c>
      <c r="G18" s="13">
        <f t="shared" si="1"/>
        <v>7701.1</v>
      </c>
      <c r="H18" s="14" t="s">
        <v>21</v>
      </c>
      <c r="I18" s="15"/>
      <c r="J18" s="16"/>
    </row>
    <row r="19" spans="2:13" x14ac:dyDescent="0.25">
      <c r="B19" s="10">
        <v>7</v>
      </c>
      <c r="C19" s="11" t="s">
        <v>22</v>
      </c>
      <c r="D19" s="18">
        <v>0.5</v>
      </c>
      <c r="E19" s="12">
        <v>7001</v>
      </c>
      <c r="F19" s="13">
        <f t="shared" si="0"/>
        <v>7701.1</v>
      </c>
      <c r="G19" s="13">
        <f t="shared" si="1"/>
        <v>3850.55</v>
      </c>
      <c r="H19" s="14" t="s">
        <v>21</v>
      </c>
      <c r="I19" s="15"/>
      <c r="J19" s="16"/>
    </row>
    <row r="20" spans="2:13" x14ac:dyDescent="0.25">
      <c r="B20" s="10">
        <v>8</v>
      </c>
      <c r="C20" s="11" t="s">
        <v>23</v>
      </c>
      <c r="D20" s="12">
        <v>4</v>
      </c>
      <c r="E20" s="12">
        <v>7001</v>
      </c>
      <c r="F20" s="13">
        <f t="shared" si="0"/>
        <v>7701.1</v>
      </c>
      <c r="G20" s="13">
        <f t="shared" si="1"/>
        <v>30804.400000000001</v>
      </c>
      <c r="H20" s="14" t="s">
        <v>21</v>
      </c>
      <c r="I20" s="15"/>
      <c r="J20" s="16"/>
    </row>
    <row r="21" spans="2:13" ht="18" customHeight="1" x14ac:dyDescent="0.25">
      <c r="B21" s="10">
        <v>9</v>
      </c>
      <c r="C21" s="11" t="s">
        <v>24</v>
      </c>
      <c r="D21" s="12">
        <v>1</v>
      </c>
      <c r="E21" s="12">
        <v>7001</v>
      </c>
      <c r="F21" s="13">
        <f t="shared" si="0"/>
        <v>7701.1</v>
      </c>
      <c r="G21" s="13">
        <f t="shared" si="1"/>
        <v>7701.1</v>
      </c>
      <c r="H21" s="14" t="s">
        <v>21</v>
      </c>
      <c r="I21" s="15"/>
      <c r="J21" s="16"/>
    </row>
    <row r="22" spans="2:13" x14ac:dyDescent="0.25">
      <c r="B22" s="10">
        <v>10</v>
      </c>
      <c r="C22" s="11" t="s">
        <v>25</v>
      </c>
      <c r="D22" s="18">
        <v>0.5</v>
      </c>
      <c r="E22" s="12">
        <v>7001</v>
      </c>
      <c r="F22" s="13">
        <f t="shared" si="0"/>
        <v>7701.1</v>
      </c>
      <c r="G22" s="13">
        <f t="shared" si="1"/>
        <v>3850.55</v>
      </c>
      <c r="H22" s="14" t="s">
        <v>21</v>
      </c>
      <c r="I22" s="15"/>
      <c r="J22" s="16"/>
    </row>
    <row r="23" spans="2:13" x14ac:dyDescent="0.25">
      <c r="B23" s="10">
        <v>11</v>
      </c>
      <c r="C23" s="11" t="s">
        <v>26</v>
      </c>
      <c r="D23" s="12">
        <v>1</v>
      </c>
      <c r="E23" s="12">
        <v>6133</v>
      </c>
      <c r="F23" s="13"/>
      <c r="G23" s="13">
        <f>D23*E23</f>
        <v>6133</v>
      </c>
      <c r="H23" s="14" t="s">
        <v>27</v>
      </c>
      <c r="I23" s="15"/>
      <c r="J23" s="16"/>
    </row>
    <row r="24" spans="2:13" x14ac:dyDescent="0.25">
      <c r="B24" s="10">
        <v>12</v>
      </c>
      <c r="C24" s="11" t="s">
        <v>28</v>
      </c>
      <c r="D24" s="18">
        <v>0.5</v>
      </c>
      <c r="E24" s="12">
        <v>6133</v>
      </c>
      <c r="F24" s="13"/>
      <c r="G24" s="13">
        <f>E24*D24</f>
        <v>3066.5</v>
      </c>
      <c r="H24" s="14" t="s">
        <v>27</v>
      </c>
      <c r="I24" s="15"/>
      <c r="J24" s="16"/>
    </row>
    <row r="25" spans="2:13" x14ac:dyDescent="0.25">
      <c r="B25" s="10">
        <v>13</v>
      </c>
      <c r="C25" s="11" t="s">
        <v>29</v>
      </c>
      <c r="D25" s="12">
        <v>1</v>
      </c>
      <c r="E25" s="12">
        <v>4745</v>
      </c>
      <c r="F25" s="13"/>
      <c r="G25" s="13">
        <f>D25*E25</f>
        <v>4745</v>
      </c>
      <c r="H25" s="14" t="s">
        <v>30</v>
      </c>
      <c r="I25" s="15"/>
      <c r="J25" s="16"/>
    </row>
    <row r="26" spans="2:13" x14ac:dyDescent="0.25">
      <c r="B26" s="10">
        <v>14</v>
      </c>
      <c r="C26" s="11" t="s">
        <v>31</v>
      </c>
      <c r="D26" s="12">
        <v>1</v>
      </c>
      <c r="E26" s="12">
        <v>3934</v>
      </c>
      <c r="F26" s="13"/>
      <c r="G26" s="13">
        <f>D26*E26</f>
        <v>3934</v>
      </c>
      <c r="H26" s="14" t="s">
        <v>32</v>
      </c>
      <c r="I26" s="15"/>
      <c r="J26" s="16"/>
    </row>
    <row r="27" spans="2:13" x14ac:dyDescent="0.25">
      <c r="B27" s="10">
        <v>15</v>
      </c>
      <c r="C27" s="11" t="s">
        <v>33</v>
      </c>
      <c r="D27" s="12">
        <v>1</v>
      </c>
      <c r="E27" s="12">
        <v>5005</v>
      </c>
      <c r="F27" s="13"/>
      <c r="G27" s="13">
        <f t="shared" ref="G27:G36" si="2">D27*E27</f>
        <v>5005</v>
      </c>
      <c r="H27" s="14" t="s">
        <v>34</v>
      </c>
      <c r="I27" s="15"/>
      <c r="J27" s="16"/>
    </row>
    <row r="28" spans="2:13" x14ac:dyDescent="0.25">
      <c r="B28" s="10">
        <v>16</v>
      </c>
      <c r="C28" s="11" t="s">
        <v>35</v>
      </c>
      <c r="D28" s="12">
        <v>4</v>
      </c>
      <c r="E28" s="12">
        <v>2893</v>
      </c>
      <c r="F28" s="13"/>
      <c r="G28" s="13">
        <f>E28*D28</f>
        <v>11572</v>
      </c>
      <c r="H28" s="14" t="s">
        <v>36</v>
      </c>
      <c r="I28" s="15"/>
      <c r="J28" s="16"/>
    </row>
    <row r="29" spans="2:13" x14ac:dyDescent="0.25">
      <c r="B29" s="10">
        <v>17</v>
      </c>
      <c r="C29" s="11" t="s">
        <v>37</v>
      </c>
      <c r="D29" s="12">
        <v>2</v>
      </c>
      <c r="E29" s="12">
        <v>2893</v>
      </c>
      <c r="F29" s="13"/>
      <c r="G29" s="13">
        <f t="shared" si="2"/>
        <v>5786</v>
      </c>
      <c r="H29" s="14" t="s">
        <v>36</v>
      </c>
      <c r="I29" s="15"/>
      <c r="J29" s="16"/>
    </row>
    <row r="30" spans="2:13" x14ac:dyDescent="0.25">
      <c r="B30" s="10">
        <v>18</v>
      </c>
      <c r="C30" s="11" t="s">
        <v>38</v>
      </c>
      <c r="D30" s="12">
        <v>7</v>
      </c>
      <c r="E30" s="12">
        <v>2893</v>
      </c>
      <c r="F30" s="13"/>
      <c r="G30" s="13">
        <f t="shared" si="2"/>
        <v>20251</v>
      </c>
      <c r="H30" s="14" t="s">
        <v>36</v>
      </c>
      <c r="I30" s="15"/>
      <c r="J30" s="16"/>
    </row>
    <row r="31" spans="2:13" ht="31.5" x14ac:dyDescent="0.25">
      <c r="B31" s="10">
        <v>19</v>
      </c>
      <c r="C31" s="11" t="s">
        <v>39</v>
      </c>
      <c r="D31" s="18">
        <v>1.5</v>
      </c>
      <c r="E31" s="12">
        <v>3934</v>
      </c>
      <c r="F31" s="13"/>
      <c r="G31" s="13">
        <f t="shared" si="2"/>
        <v>5901</v>
      </c>
      <c r="H31" s="14" t="s">
        <v>40</v>
      </c>
      <c r="I31" s="15"/>
      <c r="J31" s="16"/>
    </row>
    <row r="32" spans="2:13" s="21" customFormat="1" x14ac:dyDescent="0.25">
      <c r="B32" s="10">
        <v>20</v>
      </c>
      <c r="C32" s="11" t="s">
        <v>41</v>
      </c>
      <c r="D32" s="12">
        <v>1</v>
      </c>
      <c r="E32" s="12">
        <v>5265</v>
      </c>
      <c r="F32" s="13"/>
      <c r="G32" s="13">
        <f t="shared" si="2"/>
        <v>5265</v>
      </c>
      <c r="H32" s="14" t="s">
        <v>42</v>
      </c>
      <c r="I32" s="19"/>
      <c r="J32" s="20"/>
      <c r="M32" s="22"/>
    </row>
    <row r="33" spans="1:13" s="21" customFormat="1" x14ac:dyDescent="0.25">
      <c r="B33" s="10">
        <v>21</v>
      </c>
      <c r="C33" s="11" t="s">
        <v>43</v>
      </c>
      <c r="D33" s="18">
        <v>0.5</v>
      </c>
      <c r="E33" s="12">
        <v>3934</v>
      </c>
      <c r="F33" s="13"/>
      <c r="G33" s="13">
        <f t="shared" ref="G33:G35" si="3">D33*E33</f>
        <v>1967</v>
      </c>
      <c r="H33" s="14" t="s">
        <v>32</v>
      </c>
      <c r="I33" s="19"/>
      <c r="J33" s="20"/>
      <c r="M33" s="22"/>
    </row>
    <row r="34" spans="1:13" s="21" customFormat="1" x14ac:dyDescent="0.25">
      <c r="B34" s="10">
        <v>22</v>
      </c>
      <c r="C34" s="11" t="s">
        <v>52</v>
      </c>
      <c r="D34" s="18">
        <v>1.5</v>
      </c>
      <c r="E34" s="12">
        <v>4195</v>
      </c>
      <c r="F34" s="13"/>
      <c r="G34" s="13">
        <f t="shared" si="3"/>
        <v>6292.5</v>
      </c>
      <c r="H34" s="14" t="s">
        <v>53</v>
      </c>
      <c r="I34" s="19"/>
      <c r="J34" s="20"/>
      <c r="M34" s="22"/>
    </row>
    <row r="35" spans="1:13" s="21" customFormat="1" x14ac:dyDescent="0.25">
      <c r="B35" s="10">
        <v>23</v>
      </c>
      <c r="C35" s="11" t="s">
        <v>54</v>
      </c>
      <c r="D35" s="12">
        <v>1</v>
      </c>
      <c r="E35" s="12">
        <v>2893</v>
      </c>
      <c r="F35" s="13"/>
      <c r="G35" s="13">
        <f t="shared" si="3"/>
        <v>2893</v>
      </c>
      <c r="H35" s="14" t="s">
        <v>36</v>
      </c>
      <c r="I35" s="19"/>
      <c r="J35" s="20"/>
      <c r="M35" s="22"/>
    </row>
    <row r="36" spans="1:13" s="21" customFormat="1" x14ac:dyDescent="0.25">
      <c r="B36" s="10">
        <v>24</v>
      </c>
      <c r="C36" s="11" t="s">
        <v>55</v>
      </c>
      <c r="D36" s="18">
        <v>0.5</v>
      </c>
      <c r="E36" s="12">
        <v>5005</v>
      </c>
      <c r="F36" s="13"/>
      <c r="G36" s="13">
        <f t="shared" si="2"/>
        <v>2502.5</v>
      </c>
      <c r="H36" s="14" t="s">
        <v>34</v>
      </c>
      <c r="I36" s="19"/>
      <c r="J36" s="20"/>
      <c r="M36" s="22"/>
    </row>
    <row r="37" spans="1:13" s="26" customFormat="1" x14ac:dyDescent="0.25">
      <c r="A37" s="2"/>
      <c r="B37" s="37" t="s">
        <v>44</v>
      </c>
      <c r="C37" s="38"/>
      <c r="D37" s="23">
        <f>SUM(D13:D36)</f>
        <v>35.17</v>
      </c>
      <c r="E37" s="24">
        <f>SUM(E13:E36)</f>
        <v>132065</v>
      </c>
      <c r="F37" s="23"/>
      <c r="G37" s="23">
        <f>SUM(G13:G36)</f>
        <v>177920.42100000003</v>
      </c>
      <c r="H37" s="25"/>
      <c r="I37" s="2"/>
    </row>
    <row r="38" spans="1:13" s="26" customFormat="1" ht="12" customHeight="1" x14ac:dyDescent="0.25">
      <c r="B38" s="27"/>
      <c r="C38" s="27"/>
      <c r="D38" s="28"/>
      <c r="E38" s="28"/>
      <c r="F38" s="28"/>
      <c r="G38" s="28"/>
      <c r="H38" s="28"/>
    </row>
    <row r="39" spans="1:13" s="26" customFormat="1" ht="12.75" customHeight="1" x14ac:dyDescent="0.25">
      <c r="B39" s="29"/>
      <c r="C39" s="2"/>
      <c r="D39" s="2"/>
      <c r="E39" s="2"/>
      <c r="F39" s="2"/>
      <c r="G39" s="2"/>
      <c r="H39" s="2"/>
    </row>
    <row r="40" spans="1:13" s="26" customFormat="1" ht="30" customHeight="1" x14ac:dyDescent="0.25">
      <c r="B40" s="34" t="s">
        <v>45</v>
      </c>
      <c r="C40" s="34"/>
      <c r="D40" s="34"/>
      <c r="E40" s="35" t="s">
        <v>46</v>
      </c>
      <c r="F40" s="35"/>
      <c r="G40" s="35"/>
      <c r="H40" s="35"/>
    </row>
    <row r="41" spans="1:13" x14ac:dyDescent="0.25">
      <c r="A41" s="26"/>
      <c r="B41" s="34" t="s">
        <v>47</v>
      </c>
      <c r="C41" s="34"/>
      <c r="D41" s="34"/>
      <c r="E41" s="35" t="s">
        <v>48</v>
      </c>
      <c r="F41" s="35"/>
      <c r="G41" s="35"/>
      <c r="H41" s="35"/>
      <c r="I41" s="26"/>
    </row>
    <row r="42" spans="1:13" x14ac:dyDescent="0.25">
      <c r="A42" s="26"/>
      <c r="B42" s="34" t="s">
        <v>49</v>
      </c>
      <c r="C42" s="34"/>
      <c r="D42" s="34"/>
      <c r="E42" s="35"/>
      <c r="F42" s="35"/>
      <c r="G42" s="35"/>
      <c r="H42" s="35"/>
      <c r="I42" s="26"/>
    </row>
    <row r="43" spans="1:13" x14ac:dyDescent="0.25">
      <c r="A43" s="26"/>
      <c r="B43" s="26"/>
      <c r="C43" s="26"/>
      <c r="D43" s="26"/>
      <c r="E43" s="26"/>
      <c r="F43" s="26"/>
      <c r="G43" s="26"/>
      <c r="H43" s="26"/>
      <c r="I43" s="26"/>
    </row>
    <row r="44" spans="1:13" x14ac:dyDescent="0.25">
      <c r="A44" s="5"/>
      <c r="B44" s="26"/>
      <c r="C44" s="26"/>
      <c r="D44" s="26"/>
      <c r="E44" s="26"/>
      <c r="F44" s="26"/>
      <c r="G44" s="26"/>
      <c r="H44" s="26"/>
    </row>
    <row r="45" spans="1:13" x14ac:dyDescent="0.25">
      <c r="A45" s="5"/>
      <c r="B45" s="26"/>
      <c r="C45" s="26"/>
      <c r="D45" s="26"/>
      <c r="E45" s="26"/>
      <c r="F45" s="26"/>
      <c r="G45" s="26"/>
      <c r="H45" s="26"/>
    </row>
    <row r="46" spans="1:13" x14ac:dyDescent="0.25">
      <c r="B46" s="5"/>
      <c r="C46" s="5"/>
      <c r="D46" s="5"/>
      <c r="E46" s="5"/>
    </row>
    <row r="47" spans="1:13" x14ac:dyDescent="0.25">
      <c r="B47" s="5"/>
      <c r="C47" s="5"/>
      <c r="D47" s="5"/>
      <c r="E47" s="5"/>
    </row>
  </sheetData>
  <mergeCells count="15">
    <mergeCell ref="B42:D42"/>
    <mergeCell ref="E42:H42"/>
    <mergeCell ref="B8:H8"/>
    <mergeCell ref="B10:H10"/>
    <mergeCell ref="B37:C37"/>
    <mergeCell ref="B40:D40"/>
    <mergeCell ref="E40:H40"/>
    <mergeCell ref="B41:D41"/>
    <mergeCell ref="E41:H41"/>
    <mergeCell ref="B7:H7"/>
    <mergeCell ref="F2:H2"/>
    <mergeCell ref="B3:C3"/>
    <mergeCell ref="F3:H3"/>
    <mergeCell ref="B4:C4"/>
    <mergeCell ref="F4:H4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diakov.net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Ekonomist</dc:creator>
  <cp:lastModifiedBy>Ekonomist</cp:lastModifiedBy>
  <cp:lastPrinted>2023-09-07T05:18:17Z</cp:lastPrinted>
  <dcterms:created xsi:type="dcterms:W3CDTF">2023-09-07T05:00:26Z</dcterms:created>
  <dcterms:modified xsi:type="dcterms:W3CDTF">2023-09-07T05:39:23Z</dcterms:modified>
</cp:coreProperties>
</file>